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" i="3" l="1"/>
  <c r="I10" i="3" s="1"/>
  <c r="H11" i="3"/>
  <c r="I11" i="3" s="1"/>
  <c r="H12" i="3"/>
  <c r="I12" i="3" s="1"/>
  <c r="H13" i="3"/>
  <c r="I13" i="3" s="1"/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H14" i="3"/>
  <c r="I14" i="3" s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H8" i="3"/>
  <c r="I8" i="3" s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H7" i="3"/>
  <c r="I7" i="3" s="1"/>
  <c r="T1068" i="1"/>
  <c r="H15" i="3"/>
  <c r="I15" i="3" s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H9" i="3"/>
  <c r="I9" i="3" s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16" i="3"/>
  <c r="H16" i="3" l="1"/>
</calcChain>
</file>

<file path=xl/sharedStrings.xml><?xml version="1.0" encoding="utf-8"?>
<sst xmlns="http://schemas.openxmlformats.org/spreadsheetml/2006/main" count="6805" uniqueCount="2911">
  <si>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</si>
  <si>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</si>
  <si>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</si>
  <si>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</si>
  <si>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</si>
  <si>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</si>
  <si>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</si>
  <si>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</si>
  <si>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</si>
  <si>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</si>
  <si>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</si>
  <si>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</si>
  <si>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</si>
  <si>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</si>
  <si>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</si>
  <si>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</si>
  <si>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</si>
  <si>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</si>
  <si>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</si>
  <si>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</si>
  <si>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</si>
  <si>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</si>
  <si>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</si>
  <si>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</si>
  <si>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</si>
  <si>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</si>
  <si>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</si>
  <si>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</si>
  <si>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</si>
  <si>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</si>
  <si>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</si>
  <si>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</si>
  <si>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</si>
  <si>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</si>
  <si>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</si>
  <si>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</si>
  <si>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</si>
  <si>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</si>
  <si>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</si>
  <si>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</si>
  <si>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</si>
  <si>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</si>
  <si>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</si>
  <si>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</si>
  <si>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</si>
  <si>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</si>
  <si>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</si>
  <si>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</si>
  <si>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</si>
  <si>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</si>
  <si>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</si>
  <si>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</si>
  <si>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</si>
  <si>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</si>
  <si>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</si>
  <si>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</si>
  <si>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</si>
  <si>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</si>
  <si>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</si>
  <si>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</si>
  <si>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</si>
  <si>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</si>
  <si>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</si>
  <si>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</si>
  <si>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</si>
  <si>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</si>
  <si>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</si>
  <si>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</si>
  <si>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</si>
  <si>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</si>
  <si>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</si>
  <si>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</si>
  <si>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</si>
  <si>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</si>
  <si>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</si>
  <si>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</si>
  <si>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</si>
  <si>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</si>
  <si>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</si>
  <si>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</si>
  <si>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</si>
  <si>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</si>
  <si>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</si>
  <si>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</si>
  <si>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</si>
  <si>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</si>
  <si>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</si>
  <si>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</si>
  <si>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</si>
  <si>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</si>
  <si>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</si>
  <si>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</si>
  <si>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</si>
  <si>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</si>
  <si>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</si>
  <si>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</si>
  <si>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</si>
  <si>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</si>
  <si>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</si>
  <si>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</si>
  <si>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</si>
  <si>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</si>
  <si>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</si>
  <si>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</si>
  <si>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</si>
  <si>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</si>
  <si>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</si>
  <si>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</si>
  <si>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</si>
  <si>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</si>
  <si>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</si>
  <si>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</si>
  <si>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</si>
  <si>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</si>
  <si>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</si>
  <si>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</si>
  <si>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</si>
  <si>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</si>
  <si>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</si>
  <si>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</si>
  <si>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</si>
  <si>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</si>
  <si>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</si>
  <si>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</si>
  <si>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</si>
  <si>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</si>
  <si>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</si>
  <si>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</si>
  <si>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</si>
  <si>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</si>
  <si>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</si>
  <si>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</si>
  <si>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</si>
  <si>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</si>
  <si>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</si>
  <si>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</si>
  <si>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</si>
  <si>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</si>
  <si>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</si>
  <si>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</si>
  <si>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</si>
  <si>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</si>
  <si>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</si>
  <si>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</si>
  <si>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</si>
  <si>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</si>
  <si>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</si>
  <si>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</si>
  <si>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</si>
  <si>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</si>
  <si>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</si>
  <si>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</si>
  <si>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</si>
  <si>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</si>
  <si>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</si>
  <si>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</si>
  <si>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</si>
  <si>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</si>
  <si>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</si>
  <si>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</si>
  <si>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</si>
  <si>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</si>
  <si>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</si>
  <si>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</si>
  <si>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</si>
  <si>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</si>
  <si>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</si>
  <si>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</si>
  <si>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</si>
  <si>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</si>
  <si>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</si>
  <si>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</si>
  <si>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</si>
  <si>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</si>
  <si>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</si>
  <si>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</si>
  <si>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</si>
  <si>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</si>
  <si>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</si>
  <si>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</si>
  <si>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</si>
  <si>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</si>
  <si>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</si>
  <si>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</si>
  <si>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</si>
  <si>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</si>
  <si>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</si>
  <si>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</si>
  <si>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</si>
  <si>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</si>
  <si>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</si>
  <si>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</si>
  <si>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</si>
  <si>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</si>
  <si>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</si>
  <si>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</si>
  <si>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</si>
  <si>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</si>
  <si>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</si>
  <si>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</si>
  <si>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</si>
  <si>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</si>
  <si>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</si>
  <si>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</si>
  <si>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</si>
  <si>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</si>
  <si>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</si>
  <si>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</si>
  <si>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</si>
  <si>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</si>
  <si>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</si>
  <si>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</si>
  <si>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</si>
  <si>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</si>
  <si>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</si>
  <si>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</si>
  <si>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</si>
  <si>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</si>
  <si>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</si>
  <si>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</si>
  <si>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</si>
  <si>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</si>
  <si>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</si>
  <si>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</si>
  <si>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</si>
  <si>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</si>
  <si>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</si>
  <si>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</si>
  <si>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</si>
  <si>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</si>
  <si>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</si>
  <si>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</si>
  <si>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</si>
  <si>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</si>
  <si>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</si>
  <si>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</si>
  <si>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</si>
  <si>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</si>
  <si>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</si>
  <si>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</si>
  <si>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</si>
  <si>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</si>
  <si>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</si>
  <si>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</si>
  <si>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</si>
  <si>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</si>
  <si>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</si>
  <si>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</si>
  <si>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</si>
  <si>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</si>
  <si>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</si>
  <si>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</si>
  <si>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</si>
  <si>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</si>
  <si>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</si>
  <si>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</si>
  <si>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</si>
  <si>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</si>
  <si>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</si>
  <si>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</si>
  <si>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</si>
  <si>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</si>
  <si>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</si>
  <si>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</si>
  <si>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</si>
  <si>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</si>
  <si>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</si>
  <si>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</si>
  <si>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</si>
  <si>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</si>
  <si>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</si>
  <si>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</si>
  <si>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</si>
  <si>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</si>
  <si>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</si>
  <si>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</si>
  <si>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</si>
  <si>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</si>
  <si>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</si>
  <si>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</si>
  <si>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</si>
  <si>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</si>
  <si>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</si>
  <si>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</si>
  <si>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</si>
  <si>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</si>
  <si>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</si>
  <si>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</si>
  <si>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</si>
  <si>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</si>
  <si>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</si>
  <si>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</si>
  <si>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</si>
  <si>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</si>
  <si>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</si>
  <si>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</si>
  <si>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</si>
  <si>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</si>
  <si>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</si>
  <si>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</si>
  <si>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</si>
  <si>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</si>
  <si>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</si>
  <si>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</si>
  <si>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</si>
  <si>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</si>
  <si>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</si>
  <si>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</si>
  <si>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</si>
  <si>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</si>
  <si>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</si>
  <si>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</si>
  <si>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</si>
  <si>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</si>
  <si>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</si>
  <si>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</si>
  <si>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</si>
  <si>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</si>
  <si>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</si>
  <si>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</si>
  <si>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</si>
  <si>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</si>
  <si>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</si>
  <si>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</si>
  <si>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</si>
  <si>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</si>
  <si>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</si>
  <si>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</si>
  <si>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</si>
  <si>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</si>
  <si>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</si>
  <si>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</si>
  <si>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</si>
  <si>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</si>
  <si>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</si>
  <si>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</si>
  <si>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</si>
  <si>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</si>
  <si>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</si>
  <si>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</si>
  <si>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</si>
  <si>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</si>
  <si>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</si>
  <si>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</si>
  <si>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</si>
  <si>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</si>
  <si>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</si>
  <si>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</si>
  <si>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</si>
  <si>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</si>
  <si>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</si>
  <si>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</si>
  <si>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</si>
  <si>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</si>
  <si>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</si>
  <si>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</si>
  <si>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</si>
  <si>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</si>
  <si>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</si>
  <si>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</si>
  <si>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</si>
  <si>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</si>
  <si>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</si>
  <si>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</si>
  <si>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</si>
  <si>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</si>
  <si>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</si>
  <si>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</si>
  <si>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</si>
  <si>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</si>
  <si>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</si>
  <si>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</si>
  <si>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</si>
  <si>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</si>
  <si>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</si>
  <si>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</si>
  <si>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</si>
  <si>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</si>
  <si>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</si>
  <si>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</si>
  <si>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</si>
  <si>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</si>
  <si>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</si>
  <si>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</si>
  <si>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</si>
  <si>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</si>
  <si>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</si>
  <si>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</si>
  <si>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</si>
  <si>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</si>
  <si>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</si>
  <si>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</si>
  <si>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</si>
  <si>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</si>
  <si>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</si>
  <si>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</si>
  <si>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</si>
  <si>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</si>
  <si>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</si>
  <si>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</si>
  <si>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</si>
  <si>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</si>
  <si>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</si>
  <si>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</si>
  <si>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</si>
  <si>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</si>
  <si>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</si>
  <si>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</si>
  <si>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</si>
  <si>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</si>
  <si>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</si>
  <si>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</si>
  <si>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</si>
  <si>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</si>
  <si>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</si>
  <si>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</si>
  <si>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</si>
  <si>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</si>
  <si>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</si>
  <si>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</si>
  <si>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</si>
  <si>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</si>
  <si>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</si>
  <si>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</si>
  <si>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</si>
  <si>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</si>
  <si>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</si>
  <si>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</si>
  <si>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</si>
  <si>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</si>
  <si>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</si>
  <si>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</si>
  <si>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</si>
  <si>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</si>
  <si>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</si>
  <si>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</si>
  <si>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</si>
  <si>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</si>
  <si>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</si>
  <si>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</si>
  <si>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</si>
  <si>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</si>
  <si>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</si>
  <si>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</si>
  <si>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</si>
  <si>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</si>
  <si>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</si>
  <si>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</si>
  <si>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</si>
  <si>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</si>
  <si>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</si>
  <si>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</si>
  <si>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</si>
  <si>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</si>
  <si>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</si>
  <si>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</si>
  <si>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</si>
  <si>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</si>
  <si>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</si>
  <si>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</si>
  <si>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</si>
  <si>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</si>
  <si>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</si>
  <si>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</si>
  <si>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</si>
  <si>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</si>
  <si>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</si>
  <si>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</si>
  <si>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</si>
  <si>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</si>
  <si>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</si>
  <si>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</si>
  <si>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</si>
  <si>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</si>
  <si>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</si>
  <si>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</si>
  <si>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</si>
  <si>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</si>
  <si>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</si>
  <si>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</si>
  <si>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</si>
  <si>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</si>
  <si>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</si>
  <si>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</si>
  <si>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</si>
  <si>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</si>
  <si>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</si>
  <si>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</si>
  <si>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</si>
  <si>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</si>
  <si>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</si>
  <si>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</si>
  <si>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</si>
  <si>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</si>
  <si>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</si>
  <si>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</si>
  <si>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</si>
  <si>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</si>
  <si>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</si>
  <si>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</si>
  <si>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</si>
  <si>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</si>
  <si>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</si>
  <si>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</si>
  <si>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</si>
  <si>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</si>
  <si>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</si>
  <si>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</si>
  <si>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</si>
  <si>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</si>
  <si>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</si>
  <si>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</si>
  <si>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</si>
  <si>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</si>
  <si>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</si>
  <si>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</si>
  <si>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</si>
  <si>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</si>
  <si>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</si>
  <si>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</si>
  <si>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</si>
  <si>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</si>
  <si>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</si>
  <si>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</si>
  <si>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</si>
  <si>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</si>
  <si>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</si>
  <si>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</si>
  <si>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</si>
  <si>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</si>
  <si>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</si>
  <si>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</si>
  <si>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</si>
  <si>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</si>
  <si>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</si>
  <si>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</si>
  <si>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</si>
  <si>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</si>
  <si>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</si>
  <si>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</si>
  <si>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</si>
  <si>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</si>
  <si>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</si>
  <si>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</si>
  <si>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</si>
  <si>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</si>
  <si>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</si>
  <si>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</si>
  <si>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</si>
  <si>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</si>
  <si>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</si>
  <si>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</si>
  <si>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</si>
  <si>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</si>
  <si>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</si>
  <si>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</si>
  <si>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</si>
  <si>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</si>
  <si>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</si>
  <si>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</si>
  <si>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</si>
  <si>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</si>
  <si>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</si>
  <si>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</si>
  <si>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</si>
  <si>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</si>
  <si>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</si>
  <si>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</si>
  <si>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</si>
  <si>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</si>
  <si>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</si>
  <si>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</si>
  <si>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</si>
  <si>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</si>
  <si>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</si>
  <si>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</si>
  <si>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</si>
  <si>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</si>
  <si>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</si>
  <si>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</si>
  <si>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</si>
  <si>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</si>
  <si>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</si>
  <si>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</si>
  <si>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</si>
  <si>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</si>
  <si>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</si>
  <si>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</si>
  <si>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</si>
  <si>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</si>
  <si>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</si>
  <si>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</si>
  <si>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</si>
  <si>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</si>
  <si>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</si>
  <si>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</si>
  <si>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</si>
  <si>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</si>
  <si>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</si>
  <si>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</si>
  <si>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</si>
  <si>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</si>
  <si>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</si>
  <si>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</si>
  <si>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</si>
  <si>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</si>
  <si>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</si>
  <si>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</si>
  <si>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</si>
  <si>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</si>
  <si>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</si>
  <si>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</si>
  <si>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</si>
  <si>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</si>
  <si>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</si>
  <si>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</si>
  <si>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</si>
  <si>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</si>
  <si>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</si>
  <si>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</si>
  <si>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</si>
  <si>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</si>
  <si>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</si>
  <si>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</si>
  <si>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</si>
  <si>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</si>
  <si>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</si>
  <si>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</si>
  <si>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</si>
  <si>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</si>
  <si>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</si>
  <si>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</si>
  <si>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</si>
  <si>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</si>
  <si>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</si>
  <si>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</si>
  <si>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</si>
  <si>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</si>
  <si>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</si>
  <si>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</si>
  <si>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</si>
  <si>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</si>
  <si>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</si>
  <si>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</si>
  <si>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</si>
  <si>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</si>
  <si>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</si>
  <si>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</si>
  <si>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</si>
  <si>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</si>
  <si>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</si>
  <si>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</si>
  <si>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</si>
  <si>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</si>
  <si>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</si>
  <si>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</si>
  <si>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</si>
  <si>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</si>
  <si>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</si>
  <si>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</si>
  <si>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</si>
  <si>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</si>
  <si>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</si>
  <si>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</si>
  <si>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</si>
  <si>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</si>
  <si>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</si>
  <si>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</si>
  <si>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</si>
  <si>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</si>
  <si>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</si>
  <si>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</si>
  <si>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</si>
  <si>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</si>
  <si>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</si>
  <si>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</si>
  <si>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</si>
  <si>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</si>
  <si>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</si>
  <si>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</si>
  <si>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</si>
  <si>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</si>
  <si>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</si>
  <si>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</si>
  <si>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</si>
  <si>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</si>
  <si>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</si>
  <si>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</si>
  <si>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</si>
  <si>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</si>
  <si>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</si>
  <si>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</si>
  <si>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</si>
  <si>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</si>
  <si>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</si>
  <si>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</si>
  <si>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</si>
  <si>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</si>
  <si>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</si>
  <si>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</si>
  <si>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</si>
  <si>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</si>
  <si>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</si>
  <si>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</si>
  <si>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</si>
  <si>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</si>
  <si>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</si>
  <si>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</si>
  <si>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</si>
  <si>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</si>
  <si>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</si>
  <si>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</si>
  <si>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</si>
  <si>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</si>
  <si>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</si>
  <si>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</si>
  <si>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</si>
  <si>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</si>
  <si>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</si>
  <si>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</si>
  <si>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</si>
  <si>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</si>
  <si>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</si>
  <si>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</si>
  <si>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</si>
  <si>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</si>
  <si>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</si>
  <si>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</si>
  <si>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</si>
  <si>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</si>
  <si>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</si>
  <si>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</si>
  <si>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</si>
  <si>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</si>
  <si>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</si>
  <si>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</si>
  <si>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</si>
  <si>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</si>
  <si>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</si>
  <si>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</si>
  <si>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</si>
  <si>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</si>
  <si>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</si>
  <si>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</si>
  <si>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</si>
  <si>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</si>
  <si>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</si>
  <si>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</si>
  <si>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</si>
  <si>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</si>
  <si>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</si>
  <si>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</si>
  <si>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</si>
  <si>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</si>
  <si>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</si>
  <si>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</si>
  <si>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</si>
  <si>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</si>
  <si>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</si>
  <si>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</si>
  <si>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</si>
  <si>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</si>
  <si>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</si>
  <si>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</si>
  <si>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</si>
  <si>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</si>
  <si>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</si>
  <si>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</si>
  <si>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</si>
  <si>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</si>
  <si>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</si>
  <si>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</si>
  <si>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</si>
  <si>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</si>
  <si>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</si>
  <si>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</si>
  <si>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</si>
  <si>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</si>
  <si>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</si>
  <si>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</si>
  <si>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</si>
  <si>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</si>
  <si>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</si>
  <si>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</si>
  <si>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</si>
  <si>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</si>
  <si>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</si>
  <si>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</si>
  <si>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</si>
  <si>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</si>
  <si>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</si>
  <si>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</si>
  <si>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</si>
  <si>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</si>
  <si>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</si>
  <si>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</si>
  <si>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</si>
  <si>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</si>
  <si>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</si>
  <si>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</si>
  <si>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</si>
  <si>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</si>
  <si>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</si>
  <si>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</si>
  <si>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</si>
  <si>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</si>
  <si>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</si>
  <si>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</si>
  <si>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</si>
  <si>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</si>
  <si>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</si>
  <si>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</si>
  <si>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</si>
  <si>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</si>
  <si>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</si>
  <si>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</si>
  <si>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</si>
  <si>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</si>
  <si>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</si>
  <si>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</si>
  <si>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</si>
  <si>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</si>
  <si>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</si>
  <si>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</si>
  <si>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</si>
  <si>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</si>
  <si>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</si>
  <si>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</si>
  <si>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</si>
  <si>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</si>
  <si>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</si>
  <si>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</si>
  <si>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</si>
  <si>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</si>
  <si>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</si>
  <si>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</si>
  <si>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</si>
  <si>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</si>
  <si>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</si>
  <si>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</si>
  <si>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</si>
  <si>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</si>
  <si>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</si>
  <si>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</si>
  <si>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</si>
  <si>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</si>
  <si>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</si>
  <si>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</si>
  <si>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</si>
  <si>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</si>
  <si>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</si>
  <si>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</si>
  <si>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</si>
  <si>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</si>
  <si>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</si>
  <si>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</si>
  <si>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</si>
  <si>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</si>
  <si>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</si>
  <si>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</si>
  <si>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</si>
  <si>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</si>
  <si>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</si>
  <si>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</si>
  <si>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</si>
  <si>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</si>
  <si>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</si>
  <si>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</si>
  <si>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</si>
  <si>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</si>
  <si>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</si>
  <si>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</si>
  <si>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</si>
  <si>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</si>
  <si>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</si>
  <si>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</si>
  <si>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</si>
  <si>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</si>
  <si>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</si>
  <si>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</si>
  <si>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</si>
  <si>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</si>
  <si>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</si>
  <si>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</si>
  <si>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</si>
  <si>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</si>
  <si>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</si>
  <si>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</si>
  <si>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</si>
  <si>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</si>
  <si>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</si>
  <si>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</si>
  <si>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</si>
  <si>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</si>
  <si>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</si>
  <si>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</si>
  <si>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</si>
  <si>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</si>
  <si>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</si>
  <si>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</si>
  <si>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</si>
  <si>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</si>
  <si>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</si>
  <si>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</si>
  <si>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</si>
  <si>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</si>
  <si>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</si>
  <si>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</si>
  <si>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</si>
  <si>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</si>
  <si>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</si>
  <si>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</si>
  <si>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</si>
  <si>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</si>
  <si>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</si>
  <si>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</si>
  <si>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</si>
  <si>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</si>
  <si>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</si>
  <si>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</si>
  <si>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</si>
  <si>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</si>
  <si>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</si>
  <si>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</si>
  <si>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</si>
  <si>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</si>
  <si>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</si>
  <si>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</si>
  <si>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</si>
  <si>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</si>
  <si>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</si>
  <si>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</si>
  <si>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</si>
  <si>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</si>
  <si>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</si>
  <si>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</si>
  <si>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</si>
  <si>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</si>
  <si>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</si>
  <si>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</si>
  <si>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</si>
  <si>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</si>
  <si>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</si>
  <si>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</si>
  <si>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</si>
  <si>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</si>
  <si>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</si>
  <si>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</si>
  <si>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</si>
  <si>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</si>
  <si>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</si>
  <si>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</si>
  <si>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</si>
  <si>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</si>
  <si>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</si>
  <si>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</si>
  <si>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</si>
  <si>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</si>
  <si>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</si>
  <si>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</si>
  <si>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</si>
  <si>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</si>
  <si>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</si>
  <si>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</si>
  <si>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</si>
  <si>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</si>
  <si>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</si>
  <si>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</si>
  <si>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</si>
  <si>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</si>
  <si>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</si>
  <si>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</si>
  <si>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</si>
  <si>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</si>
  <si>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</si>
  <si>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</si>
  <si>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</si>
  <si>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</si>
  <si>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</si>
  <si>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</si>
  <si>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</si>
  <si>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</si>
  <si>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</si>
  <si>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</si>
  <si>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</si>
  <si>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</si>
  <si>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</si>
  <si>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</si>
  <si>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</si>
  <si>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</si>
  <si>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</si>
  <si>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</si>
  <si>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</si>
  <si>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</si>
  <si>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</si>
  <si>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</si>
  <si>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</si>
  <si>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</si>
  <si>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</si>
  <si>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</si>
  <si>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</si>
  <si>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</si>
  <si>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</si>
  <si>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</si>
  <si>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</si>
  <si>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</si>
  <si>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</si>
  <si>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</si>
  <si>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</si>
  <si>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</si>
  <si>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</si>
  <si>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</si>
  <si>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</si>
  <si>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</si>
  <si>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</si>
  <si>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</si>
  <si>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</si>
  <si>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</si>
  <si>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</si>
  <si>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</si>
  <si>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</si>
  <si>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</si>
  <si>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</si>
  <si>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</si>
  <si>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</si>
  <si>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</si>
  <si>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</si>
  <si>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</si>
  <si>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</si>
  <si>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</si>
  <si>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</si>
  <si>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</si>
  <si>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</si>
  <si>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</si>
  <si>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</si>
  <si>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</si>
  <si>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</si>
  <si>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</si>
  <si>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</si>
  <si>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</si>
  <si>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</si>
  <si>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</si>
  <si>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</si>
  <si>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</si>
  <si>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</si>
  <si>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</si>
  <si>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</si>
  <si>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</si>
  <si>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</si>
  <si>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</si>
  <si>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</si>
  <si>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</si>
  <si>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</si>
  <si>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</si>
  <si>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</si>
  <si>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</si>
  <si>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</si>
  <si>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</si>
  <si>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</si>
  <si>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</si>
  <si>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</si>
  <si>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</si>
  <si>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</si>
  <si>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</si>
  <si>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</si>
  <si>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</si>
  <si>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</si>
  <si>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</si>
  <si>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</si>
  <si>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</si>
  <si>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</si>
  <si>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</si>
  <si>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</si>
  <si>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</si>
  <si>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</si>
  <si>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</si>
  <si>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</si>
  <si>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</si>
  <si>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</si>
  <si>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</si>
  <si>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</si>
  <si>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</si>
  <si>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</si>
  <si>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</si>
  <si>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</si>
  <si>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</si>
  <si>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</si>
  <si>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</si>
  <si>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</si>
  <si>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</si>
  <si>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</si>
  <si>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</si>
  <si>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</si>
  <si>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</si>
  <si>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</si>
  <si>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</si>
  <si>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</si>
  <si>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</si>
  <si>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</si>
  <si>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</si>
  <si>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</si>
  <si>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</si>
  <si>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</si>
  <si>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</si>
  <si>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</si>
  <si>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</si>
  <si>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</si>
  <si>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</si>
  <si>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</si>
  <si>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</si>
  <si>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</si>
  <si>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</si>
  <si>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</si>
  <si>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</si>
  <si>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</si>
  <si>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</si>
  <si>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</si>
  <si>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</si>
  <si>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</si>
  <si>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</si>
  <si>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</si>
  <si>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</si>
  <si>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</si>
  <si>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</si>
  <si>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</si>
  <si>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</si>
  <si>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</si>
  <si>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</si>
  <si>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</si>
  <si>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</si>
  <si>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</si>
  <si>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</si>
  <si>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</si>
  <si>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</si>
  <si>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</si>
  <si>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</si>
  <si>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</si>
  <si>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</si>
  <si>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</si>
  <si>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</si>
  <si>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</si>
  <si>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</si>
  <si>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</si>
  <si>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</si>
  <si>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</si>
  <si>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</si>
  <si>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</si>
  <si>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</si>
  <si>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</si>
  <si>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</si>
  <si>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</si>
  <si>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</si>
  <si>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</si>
  <si>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</si>
  <si>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</si>
  <si>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</si>
  <si>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</si>
  <si>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</si>
  <si>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</si>
  <si>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</si>
  <si>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</si>
  <si>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</si>
  <si>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</si>
  <si>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</si>
  <si>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</si>
  <si>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</si>
  <si>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</si>
  <si>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</si>
  <si>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</si>
  <si>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</si>
  <si>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</si>
  <si>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</si>
  <si>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</si>
  <si>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</si>
  <si>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</si>
  <si>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</si>
  <si>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</si>
  <si>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</si>
  <si>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</si>
  <si>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</si>
  <si>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</si>
  <si>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</si>
  <si>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</si>
  <si>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</si>
  <si>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</si>
  <si>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</si>
  <si>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</si>
  <si>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</si>
  <si>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</si>
  <si>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</si>
  <si>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</si>
  <si>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</si>
  <si>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</si>
  <si>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</si>
  <si>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</si>
  <si>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</si>
  <si>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</si>
  <si>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</si>
  <si>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</si>
  <si>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</si>
  <si>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</si>
  <si>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</si>
  <si>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</si>
  <si>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</si>
  <si>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</si>
  <si>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</si>
  <si>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</si>
  <si>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</si>
  <si>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</si>
  <si>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</si>
  <si>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</si>
  <si>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</si>
  <si>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</si>
  <si>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</si>
  <si>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</si>
  <si>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</si>
  <si>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</si>
  <si>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</si>
  <si>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</si>
  <si>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</si>
  <si>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</si>
  <si>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</si>
  <si>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</si>
  <si>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</si>
  <si>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</si>
  <si>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</si>
  <si>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</si>
  <si>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</si>
  <si>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</si>
  <si>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</si>
  <si>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</si>
  <si>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</si>
  <si>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</si>
  <si>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</si>
  <si>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</si>
  <si>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</si>
  <si>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</si>
  <si>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</si>
  <si>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</si>
  <si>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</si>
  <si>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</si>
  <si>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</si>
  <si>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</si>
  <si>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</si>
  <si>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</si>
  <si>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</si>
  <si>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</si>
  <si>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</si>
  <si>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</si>
  <si>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</si>
  <si>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</si>
  <si>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</si>
  <si>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</si>
  <si>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</si>
  <si>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</si>
  <si>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</si>
  <si>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</si>
  <si>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</si>
  <si>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</si>
  <si>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</si>
  <si>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</si>
  <si>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</si>
  <si>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</si>
  <si>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</si>
  <si>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</si>
  <si>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</si>
  <si>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</si>
  <si>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</si>
  <si>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</si>
  <si>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</si>
  <si>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</si>
  <si>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</si>
  <si>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</si>
  <si>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</si>
  <si>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</si>
  <si>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</si>
  <si>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</si>
  <si>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</si>
  <si>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</si>
  <si>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</si>
  <si>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</si>
  <si>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</si>
  <si>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</si>
  <si>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</si>
  <si>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</si>
  <si>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</si>
  <si>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</si>
  <si>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</si>
  <si>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</si>
  <si>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</si>
  <si>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</si>
  <si>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</si>
  <si>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</si>
  <si>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</si>
  <si>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</si>
  <si>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</si>
  <si>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</si>
  <si>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</si>
  <si>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</si>
  <si>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</si>
  <si>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</si>
  <si>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</si>
  <si>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</si>
  <si>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</si>
  <si>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</si>
  <si>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</si>
  <si>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</si>
  <si>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</si>
  <si>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</si>
  <si>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</si>
  <si>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</si>
  <si>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</si>
  <si>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</si>
  <si>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</si>
  <si>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</si>
  <si>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</si>
  <si>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</si>
  <si>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</si>
  <si>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</si>
  <si>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</si>
  <si>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</si>
  <si>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</si>
  <si>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</si>
  <si>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</si>
  <si>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</si>
  <si>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</si>
  <si>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</si>
  <si>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</si>
  <si>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</si>
  <si>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</si>
  <si>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</si>
  <si>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</si>
  <si>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</si>
  <si>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</si>
  <si>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</si>
  <si>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</si>
  <si>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</si>
  <si>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</si>
  <si>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</si>
  <si>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</si>
  <si>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</si>
  <si>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</si>
  <si>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</si>
  <si>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</si>
  <si>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</si>
  <si>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</si>
  <si>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</si>
  <si>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</si>
  <si>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</si>
  <si>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</si>
  <si>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</si>
  <si>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</si>
  <si>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</si>
  <si>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</si>
  <si>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</si>
  <si>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</si>
  <si>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</si>
  <si>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</si>
  <si>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</si>
  <si>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</si>
  <si>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</si>
  <si>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</si>
  <si>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</si>
  <si>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</si>
  <si>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</si>
  <si>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</si>
  <si>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</si>
  <si>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</si>
  <si>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</si>
  <si>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</si>
  <si>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</si>
  <si>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</si>
  <si>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</si>
  <si>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</si>
  <si>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</si>
  <si>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</si>
  <si>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</si>
  <si>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</si>
  <si>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</si>
  <si>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</si>
  <si>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</si>
  <si>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</si>
  <si>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</si>
  <si>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</si>
  <si>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</si>
  <si>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</si>
  <si>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</si>
  <si>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</si>
  <si>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</si>
  <si>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</si>
  <si>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</si>
  <si>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</si>
  <si>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</si>
  <si>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</si>
  <si>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</si>
  <si>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</si>
  <si>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</si>
  <si>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</si>
  <si>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</si>
  <si>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</si>
  <si>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</si>
  <si>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</si>
  <si>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</si>
  <si>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</si>
  <si>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</si>
  <si>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</si>
  <si>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</si>
  <si>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</si>
  <si>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</si>
  <si>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</si>
  <si>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</si>
  <si>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</si>
  <si>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</si>
  <si>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</si>
  <si>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</si>
  <si>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</si>
  <si>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</si>
  <si>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</si>
  <si>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</si>
  <si>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</si>
  <si>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</si>
  <si>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</si>
  <si>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</si>
  <si>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</si>
  <si>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</si>
  <si>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</si>
  <si>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</si>
  <si>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</si>
  <si>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</si>
  <si>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</si>
  <si>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</si>
  <si>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</si>
  <si>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</si>
  <si>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</si>
  <si>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</si>
  <si>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</si>
  <si>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</si>
  <si>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</si>
  <si>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</si>
  <si>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</si>
  <si>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</si>
  <si>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</si>
  <si>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</si>
  <si>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</si>
  <si>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</si>
  <si>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</si>
  <si>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</si>
  <si>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</si>
  <si>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</si>
  <si>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</si>
  <si>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</si>
  <si>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</si>
  <si>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</si>
  <si>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</si>
  <si>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</si>
  <si>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</si>
  <si>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</si>
  <si>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</si>
  <si>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</si>
  <si>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</si>
  <si>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</si>
  <si>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</si>
  <si>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</si>
  <si>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</si>
  <si>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</si>
  <si>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</si>
  <si>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</si>
  <si>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</si>
  <si>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</si>
  <si>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</si>
  <si>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</si>
  <si>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</si>
  <si>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</si>
  <si>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</si>
  <si>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</si>
  <si>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</si>
  <si>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</si>
  <si>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</si>
  <si>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</si>
  <si>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</si>
  <si>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</si>
  <si>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</si>
  <si>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</si>
  <si>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</si>
  <si>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</si>
  <si>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</si>
  <si>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</si>
  <si>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</si>
  <si>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</si>
  <si>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</si>
  <si>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</si>
  <si>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</si>
  <si>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</si>
  <si>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</si>
  <si>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</si>
  <si>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</si>
  <si>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</si>
  <si>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</si>
  <si>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</si>
  <si>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</si>
  <si>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</si>
  <si>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</si>
  <si>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</si>
  <si>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</si>
  <si>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</si>
  <si>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</si>
  <si>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</si>
  <si>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</si>
  <si>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</si>
  <si>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</si>
  <si>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</si>
  <si>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</si>
  <si>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</si>
  <si>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</si>
  <si>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</si>
  <si>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</si>
  <si>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</si>
  <si>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</si>
  <si>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</si>
  <si>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</si>
  <si>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</si>
  <si>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</si>
  <si>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</si>
  <si>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</si>
  <si>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</si>
  <si>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</si>
  <si>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</si>
  <si>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</si>
  <si>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</si>
  <si>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</si>
  <si>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</si>
  <si>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</si>
  <si>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</si>
  <si>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</si>
  <si>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</si>
  <si>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</si>
  <si>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</si>
  <si>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</si>
  <si>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</si>
  <si>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</si>
  <si>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</si>
  <si>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</si>
  <si>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</si>
  <si>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</si>
  <si>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</si>
  <si>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</si>
  <si>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</si>
  <si>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</si>
  <si>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</si>
  <si>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</si>
  <si>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</si>
  <si>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</si>
  <si>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</si>
  <si>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</si>
  <si>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</si>
  <si>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</si>
  <si>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</si>
  <si>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</si>
  <si>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</si>
  <si>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</si>
  <si>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</si>
  <si>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</si>
  <si>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</si>
  <si>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</si>
  <si>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</si>
  <si>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</si>
  <si>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</si>
  <si>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</si>
  <si>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</si>
  <si>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</si>
  <si>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</si>
  <si>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</si>
  <si>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</si>
  <si>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</si>
  <si>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</si>
  <si>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</si>
  <si>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</si>
  <si>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</si>
  <si>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</si>
  <si>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</si>
  <si>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</si>
  <si>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</si>
  <si>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</si>
  <si>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</si>
  <si>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</si>
  <si>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</si>
  <si>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</si>
  <si>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</si>
  <si>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</si>
  <si>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</si>
  <si>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</si>
  <si>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</si>
  <si>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</si>
  <si>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</si>
  <si>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</si>
  <si>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</si>
  <si>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</si>
  <si>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</si>
  <si>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</si>
  <si>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</si>
  <si>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</si>
  <si>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</si>
  <si>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</si>
  <si>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</si>
  <si>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</si>
  <si>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</si>
  <si>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</si>
  <si>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</si>
  <si>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</si>
  <si>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</si>
  <si>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</si>
  <si>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</si>
  <si>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</si>
  <si>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</si>
  <si>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</si>
  <si>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</si>
  <si>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</si>
  <si>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</si>
  <si>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</si>
  <si>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</si>
  <si>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</si>
  <si>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</si>
  <si>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</si>
  <si>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</si>
  <si>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</si>
  <si>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</si>
  <si>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</si>
  <si>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</si>
  <si>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</si>
  <si>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</si>
  <si>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</si>
  <si>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</si>
  <si>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</si>
  <si>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</si>
  <si>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</si>
  <si>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</si>
  <si>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</si>
  <si>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</si>
  <si>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</si>
  <si>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</si>
  <si>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</si>
  <si>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</si>
  <si>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</si>
  <si>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</si>
  <si>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</si>
  <si>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</si>
  <si>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</si>
  <si>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</si>
  <si>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</si>
  <si>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</si>
  <si>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</si>
  <si>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</si>
  <si>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</si>
  <si>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</si>
  <si>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</si>
  <si>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</si>
  <si>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</si>
  <si>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</si>
  <si>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</si>
  <si>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</si>
  <si>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</si>
  <si>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</si>
  <si>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</si>
  <si>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</si>
  <si>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</si>
  <si>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</si>
  <si>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</si>
  <si>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</si>
  <si>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</si>
  <si>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</si>
  <si>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</si>
  <si>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</si>
  <si>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</si>
  <si>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</si>
  <si>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</si>
  <si>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</si>
  <si>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</si>
  <si>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</si>
  <si>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</si>
  <si>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</si>
  <si>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</si>
  <si>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</si>
  <si>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</si>
  <si>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</si>
  <si>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</si>
  <si>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</si>
  <si>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</si>
  <si>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</si>
  <si>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</si>
  <si>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</si>
  <si>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</si>
  <si>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</si>
  <si>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</si>
  <si>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</si>
  <si>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</si>
  <si>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</si>
  <si>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</si>
  <si>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</si>
  <si>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</si>
  <si>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</si>
  <si>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</si>
  <si>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</si>
  <si>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</si>
  <si>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</si>
  <si>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</si>
  <si>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</si>
  <si>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</si>
  <si>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</si>
  <si>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</si>
  <si>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</si>
  <si>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</si>
  <si>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</si>
  <si>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</si>
  <si>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</si>
  <si>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</si>
  <si>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</si>
  <si>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</si>
  <si>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</si>
  <si>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</si>
  <si>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</si>
  <si>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</si>
  <si>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</si>
  <si>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</si>
  <si>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</si>
  <si>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</si>
  <si>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</si>
  <si>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</si>
  <si>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</si>
  <si>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</si>
  <si>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</si>
  <si>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</si>
  <si>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</si>
  <si>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</si>
  <si>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</si>
  <si>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</si>
  <si>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</si>
  <si>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</si>
  <si>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</si>
  <si>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</si>
  <si>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</si>
  <si>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</si>
  <si>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</si>
  <si>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</si>
  <si>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</si>
  <si>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</si>
  <si>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</si>
  <si>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</si>
  <si>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</si>
  <si>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</si>
  <si>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</si>
  <si>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</si>
  <si>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</si>
  <si>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</si>
  <si>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</si>
  <si>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</si>
  <si>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</si>
  <si>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</si>
  <si>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</si>
  <si>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</si>
  <si>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</si>
  <si>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</si>
  <si>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</si>
  <si>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</si>
  <si>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</si>
  <si>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</si>
  <si>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</si>
  <si>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</si>
  <si>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</si>
  <si>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</si>
  <si>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</si>
  <si>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</si>
  <si>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</si>
  <si>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</si>
  <si>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</si>
  <si>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</si>
  <si>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</si>
  <si>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</si>
  <si>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</si>
  <si>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</si>
  <si>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</si>
  <si>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</si>
  <si>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</si>
  <si>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</si>
  <si>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</si>
  <si>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</si>
  <si>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</si>
  <si>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</si>
  <si>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</si>
  <si>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</si>
  <si>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</si>
  <si>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</si>
  <si>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</si>
  <si>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</si>
  <si>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</si>
  <si>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</si>
  <si>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</si>
  <si>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</si>
  <si>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</si>
  <si>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</si>
  <si>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</si>
  <si>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</si>
  <si>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</si>
  <si>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</si>
  <si>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</si>
  <si>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</si>
  <si>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</si>
  <si>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</si>
  <si>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</si>
  <si>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</si>
  <si>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</si>
  <si>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</si>
  <si>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</si>
  <si>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</si>
  <si>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</si>
  <si>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</si>
  <si>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</si>
  <si>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</si>
  <si>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</si>
  <si>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</si>
  <si>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</si>
  <si>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</si>
  <si>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</si>
  <si>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</si>
  <si>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</si>
  <si>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</si>
  <si>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</si>
  <si>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</si>
  <si>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</si>
  <si>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</si>
  <si>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</si>
  <si>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</si>
  <si>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</si>
  <si>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</si>
  <si>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</si>
  <si>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</si>
  <si>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</si>
  <si>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</si>
  <si>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</si>
  <si>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</si>
  <si>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</si>
  <si>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</si>
  <si>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</si>
  <si>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</si>
  <si>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</si>
  <si>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</si>
  <si>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</si>
  <si>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</si>
  <si>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</si>
  <si>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</si>
  <si>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</si>
  <si>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</si>
  <si>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</si>
  <si>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</si>
  <si>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</si>
  <si>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</si>
  <si>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</si>
  <si>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</si>
  <si>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</si>
  <si>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</si>
  <si>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</si>
  <si>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</si>
  <si>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</si>
  <si>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</si>
  <si>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</si>
  <si>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</si>
  <si>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</si>
  <si>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</si>
  <si>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</si>
  <si>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</si>
  <si>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</si>
  <si>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</si>
  <si>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</si>
  <si>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</si>
  <si>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</si>
  <si>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</si>
  <si>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</si>
  <si>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</si>
  <si>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</si>
  <si>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</si>
  <si>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</si>
  <si>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</si>
  <si>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</si>
  <si>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</si>
  <si>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</si>
  <si>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</si>
  <si>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</si>
  <si>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</si>
  <si>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</si>
  <si>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</si>
  <si>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</si>
  <si>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</si>
  <si>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</si>
  <si>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</si>
  <si>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</si>
  <si>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</si>
  <si>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</si>
  <si>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</si>
  <si>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</si>
  <si>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</si>
  <si>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</si>
  <si>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</si>
  <si>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</si>
  <si>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</si>
  <si>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</si>
  <si>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</si>
  <si>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</si>
  <si>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</si>
  <si>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</si>
  <si>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</si>
  <si>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</si>
  <si>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</si>
  <si>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</si>
  <si>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</si>
  <si>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</si>
  <si>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</si>
  <si>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</si>
  <si>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</si>
  <si>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</si>
  <si>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</si>
  <si>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</si>
  <si>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</si>
  <si>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</si>
  <si>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</si>
  <si>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</si>
  <si>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</si>
  <si>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</si>
  <si>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</si>
  <si>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</si>
  <si>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</si>
  <si>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</si>
  <si>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</si>
  <si>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</si>
  <si>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</si>
  <si>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</si>
  <si>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</si>
  <si>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</si>
  <si>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</si>
  <si>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</si>
  <si>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</si>
  <si>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</si>
  <si>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</si>
  <si>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</si>
  <si>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</si>
  <si>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</si>
  <si>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</si>
  <si>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</si>
  <si>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</si>
  <si>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</si>
  <si>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</si>
  <si>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</si>
  <si>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</si>
  <si>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</si>
  <si>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</si>
  <si>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</si>
  <si>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</si>
  <si>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</si>
  <si>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</si>
  <si>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</si>
  <si>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</si>
  <si>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</si>
  <si>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</si>
  <si>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</si>
  <si>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</si>
  <si>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</si>
  <si>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</si>
  <si>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</si>
  <si>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</si>
  <si>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</si>
  <si>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</si>
  <si>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</si>
  <si>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</si>
  <si>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</si>
  <si>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</si>
  <si>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</si>
  <si>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</si>
  <si>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</si>
  <si>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</si>
  <si>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</si>
  <si>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</si>
  <si>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</si>
  <si>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</si>
  <si>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</si>
  <si>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</si>
  <si>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</si>
  <si>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</si>
  <si>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</si>
  <si>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</si>
  <si>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</si>
  <si>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</si>
  <si>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</si>
  <si>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</si>
  <si>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</si>
  <si>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</si>
  <si>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</si>
  <si>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</si>
  <si>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</si>
  <si>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</si>
  <si>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</si>
  <si>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</si>
  <si>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</si>
  <si>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</si>
  <si>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</si>
  <si>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</si>
  <si>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</si>
  <si>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</si>
  <si>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</si>
  <si>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</si>
  <si>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</si>
  <si>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</si>
  <si>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</si>
  <si>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</si>
  <si>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</si>
  <si>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</si>
  <si>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</si>
  <si>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</si>
  <si>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</si>
  <si>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</si>
  <si>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</si>
  <si>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</si>
  <si>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</si>
  <si>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</si>
  <si>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</si>
  <si>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</si>
  <si>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</si>
  <si>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</si>
  <si>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</si>
  <si>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</si>
  <si>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</si>
  <si>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</si>
  <si>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</si>
  <si>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</si>
  <si>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</si>
  <si>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</si>
  <si>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</si>
  <si>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</si>
  <si>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</si>
  <si>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</si>
  <si>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</si>
  <si>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</si>
  <si>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</si>
  <si>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</si>
  <si>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</si>
  <si>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</si>
  <si>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</si>
  <si>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</si>
  <si>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</si>
  <si>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</si>
  <si>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</si>
  <si>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</si>
  <si>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</si>
  <si>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</si>
  <si>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</si>
  <si>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</si>
  <si>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</si>
  <si>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</si>
  <si>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</si>
  <si>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</si>
  <si>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</si>
  <si>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</si>
  <si>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</si>
  <si>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</si>
  <si>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</si>
  <si>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</si>
  <si>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</si>
  <si>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</si>
  <si>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</si>
  <si>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</si>
  <si>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</si>
  <si>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</si>
  <si>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</si>
  <si>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</si>
  <si>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</si>
  <si>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</si>
  <si>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</si>
  <si>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</si>
  <si>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</si>
  <si>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</si>
  <si>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</si>
  <si>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</si>
  <si>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</si>
  <si>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</si>
  <si>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</si>
  <si>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</si>
  <si>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</si>
  <si>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</si>
  <si>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</si>
  <si>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</si>
  <si>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</si>
  <si>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</si>
  <si>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</si>
  <si>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</si>
  <si>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</si>
  <si>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</si>
  <si>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</si>
  <si>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</si>
  <si>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</si>
  <si>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</si>
  <si>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</si>
  <si>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</si>
  <si>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</si>
  <si>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</si>
  <si>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</si>
  <si>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</si>
  <si>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</si>
  <si>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</si>
  <si>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</si>
  <si>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</si>
  <si>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</si>
  <si>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</si>
  <si>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</si>
  <si>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</si>
  <si>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</si>
  <si>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</si>
  <si>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</si>
  <si>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</si>
  <si>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</si>
  <si>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</si>
  <si>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</si>
  <si>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</si>
  <si>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</si>
  <si>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</si>
  <si>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</si>
  <si>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</si>
  <si>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</si>
  <si>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</si>
  <si>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</si>
  <si>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</si>
  <si>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</si>
  <si>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</si>
  <si>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</si>
  <si>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</si>
  <si>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</si>
  <si>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</si>
  <si>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</si>
  <si>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</si>
  <si>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</si>
  <si>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</si>
  <si>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</si>
  <si>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</si>
  <si>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</si>
  <si>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</si>
  <si>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</si>
  <si>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</si>
  <si>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</si>
  <si>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</si>
  <si>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</si>
  <si>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</si>
  <si>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</si>
  <si>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</si>
  <si>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</si>
  <si>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</si>
  <si>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</si>
  <si>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</si>
  <si>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</si>
  <si>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</si>
  <si>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</si>
  <si>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</si>
  <si>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</si>
  <si>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</si>
  <si>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</si>
  <si>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</si>
  <si>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</si>
  <si>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</si>
  <si>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</si>
  <si>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</si>
  <si>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</si>
  <si>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</si>
  <si>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</si>
  <si>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</si>
  <si>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</si>
  <si>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</si>
  <si>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</si>
  <si>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</si>
  <si>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</si>
  <si>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</si>
  <si>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</si>
  <si>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</si>
  <si>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</si>
  <si>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</si>
  <si>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</si>
  <si>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</si>
  <si>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</si>
  <si>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</si>
  <si>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</si>
  <si>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</si>
  <si>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</si>
  <si>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</si>
  <si>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</si>
  <si>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</si>
  <si>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</si>
  <si>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</si>
  <si>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</si>
  <si>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</si>
  <si>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</si>
  <si>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</si>
  <si>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</si>
  <si>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</si>
  <si>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</si>
  <si>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</si>
  <si>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</si>
  <si>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</si>
  <si>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</si>
  <si>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</si>
  <si>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</si>
  <si>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</si>
  <si>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</si>
  <si>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</si>
  <si>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</si>
  <si>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</si>
  <si>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</si>
  <si>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</si>
  <si>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</si>
  <si>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</si>
  <si>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</si>
  <si>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</si>
  <si>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</si>
  <si>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</si>
  <si>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</si>
  <si>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</si>
  <si>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</si>
  <si>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</si>
  <si>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</si>
  <si>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</si>
  <si>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</si>
  <si>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</si>
  <si>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</si>
  <si>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</si>
  <si>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</si>
  <si>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</si>
  <si>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</si>
  <si>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</si>
  <si>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</si>
  <si>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</si>
  <si>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</si>
  <si>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</si>
  <si>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</si>
  <si>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</si>
  <si>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</si>
  <si>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</si>
  <si>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</si>
  <si>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</si>
  <si>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</si>
  <si>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</si>
  <si>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</si>
  <si>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</si>
  <si>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</si>
  <si>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</si>
  <si>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</si>
  <si>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</si>
  <si>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</si>
  <si>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</si>
  <si>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</si>
  <si>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</si>
  <si>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</si>
  <si>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</si>
  <si>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</si>
  <si>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</si>
  <si>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</si>
  <si>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</si>
  <si>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</si>
  <si>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</si>
  <si>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</si>
  <si>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</si>
  <si>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</si>
  <si>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</si>
  <si>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</si>
  <si>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</si>
  <si>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</si>
  <si>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</si>
  <si>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</si>
  <si>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</si>
  <si>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</si>
  <si>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</si>
  <si>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</si>
  <si>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</si>
  <si>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</si>
  <si>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</si>
  <si>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</si>
  <si>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</si>
  <si>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</si>
  <si>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</si>
  <si>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</si>
  <si>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</si>
  <si>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</si>
  <si>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</si>
  <si>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</si>
  <si>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</si>
  <si>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</si>
  <si>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</si>
  <si>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</si>
  <si>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</si>
  <si>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</si>
  <si>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</si>
  <si>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</si>
  <si>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</si>
  <si>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</si>
  <si>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</si>
  <si>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</si>
  <si>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</si>
  <si>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</si>
  <si>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</si>
  <si>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</si>
  <si>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</si>
  <si>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</si>
  <si>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</si>
  <si>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</si>
  <si>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</si>
  <si>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</si>
  <si>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</si>
  <si>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</si>
  <si>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</si>
  <si>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</si>
  <si>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</si>
  <si>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</si>
  <si>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</si>
  <si>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</si>
  <si>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</si>
  <si>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</si>
  <si>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</si>
  <si>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</si>
  <si>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</si>
  <si>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</si>
  <si>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</si>
  <si>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</si>
  <si>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</si>
  <si>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</si>
  <si>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</si>
  <si>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</si>
  <si>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</si>
  <si>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</si>
  <si>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</si>
  <si>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</si>
  <si>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</si>
  <si>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</si>
  <si>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</si>
  <si>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</si>
  <si>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</si>
  <si>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</si>
  <si>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</si>
  <si>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</si>
  <si>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</si>
  <si>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</si>
  <si>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</si>
  <si>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</si>
  <si>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</si>
  <si>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</si>
  <si>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</si>
  <si>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</si>
  <si>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</si>
  <si>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</si>
  <si>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</si>
  <si>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</si>
  <si>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</si>
  <si>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</si>
  <si>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</si>
  <si>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</si>
  <si>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</si>
  <si>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</si>
  <si>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</si>
  <si>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</si>
  <si>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</si>
  <si>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</si>
  <si>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</si>
  <si>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</si>
  <si>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</si>
  <si>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</si>
  <si>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</si>
  <si>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</si>
  <si>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</si>
  <si>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</si>
  <si>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</si>
  <si>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</si>
  <si>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</si>
  <si>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</si>
  <si>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</si>
  <si>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</si>
  <si>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</si>
  <si>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</si>
  <si>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</si>
  <si>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</si>
  <si>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</si>
  <si>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</si>
  <si>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</si>
  <si>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</si>
  <si>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</si>
  <si>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</si>
  <si>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</si>
  <si>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</si>
  <si>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</si>
  <si>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</si>
  <si>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</si>
  <si>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</si>
  <si>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</si>
  <si>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</si>
  <si>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</si>
  <si>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</si>
  <si>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</si>
  <si>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</si>
  <si>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</si>
  <si>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</si>
  <si>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</si>
  <si>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</si>
  <si>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</si>
  <si>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</si>
  <si>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</si>
  <si>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</si>
  <si>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</si>
  <si>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</si>
  <si>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</si>
  <si>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</si>
  <si>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</si>
  <si>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</si>
  <si>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</si>
  <si>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</si>
  <si>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</si>
  <si>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</si>
  <si>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</si>
  <si>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</si>
  <si>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</si>
  <si>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</si>
  <si>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</si>
  <si>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</si>
  <si>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</si>
  <si>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</si>
  <si>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</si>
  <si>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</si>
  <si>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</si>
  <si>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</si>
  <si>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</si>
  <si>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</si>
  <si>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</si>
  <si>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</si>
  <si>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</si>
  <si>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</si>
  <si>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</si>
  <si>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</si>
  <si>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</si>
  <si>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</si>
  <si>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</si>
  <si>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</si>
  <si>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</si>
  <si>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</si>
  <si>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</si>
  <si>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</si>
  <si>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</si>
  <si>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</si>
  <si>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</si>
  <si>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</si>
  <si>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</si>
  <si>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</si>
  <si>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</si>
  <si>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</si>
  <si>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</si>
  <si>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</si>
  <si>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</si>
  <si>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</si>
  <si>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</si>
  <si>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</si>
  <si>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</si>
  <si>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</si>
  <si>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</si>
  <si>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</si>
  <si>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</si>
  <si>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</si>
  <si>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</si>
  <si>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</si>
  <si>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</si>
  <si>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</si>
  <si>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</si>
  <si>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</si>
  <si>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</si>
  <si>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</si>
  <si>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</si>
  <si>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</si>
  <si>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</si>
  <si>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</si>
  <si>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</si>
  <si>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</si>
  <si>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</si>
  <si>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</si>
  <si>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</si>
  <si>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</si>
  <si>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</si>
  <si>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</si>
  <si>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</si>
  <si>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</si>
  <si>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</si>
  <si>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</si>
  <si>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</si>
  <si>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</si>
  <si>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</si>
  <si>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</si>
  <si>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</si>
  <si>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</si>
  <si>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</si>
  <si>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</si>
  <si>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</si>
  <si>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</si>
  <si>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</si>
  <si>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</si>
  <si>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</si>
  <si>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</si>
  <si>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</si>
  <si>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</si>
  <si>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</si>
  <si>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</si>
  <si>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</si>
  <si>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</si>
  <si>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</si>
  <si>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</si>
  <si>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</si>
  <si>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</si>
  <si>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</si>
  <si>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</si>
  <si>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</si>
  <si>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</si>
  <si>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</si>
  <si>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</si>
  <si>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</si>
  <si>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</si>
  <si>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</si>
  <si>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</si>
  <si>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</si>
  <si>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</si>
  <si>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</si>
  <si>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</si>
  <si>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</si>
  <si>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</si>
  <si>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</si>
  <si>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</si>
  <si>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</si>
  <si>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</si>
  <si>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</si>
  <si>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</si>
  <si>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</si>
  <si>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</si>
  <si>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</si>
  <si>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</si>
  <si>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</si>
  <si>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</si>
  <si>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</si>
  <si>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</si>
  <si>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</si>
  <si>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</si>
  <si>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</si>
  <si>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</si>
  <si>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</si>
  <si>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</si>
  <si>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</si>
  <si>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</si>
  <si>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</si>
  <si>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</si>
  <si>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</si>
  <si>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</si>
  <si>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</si>
  <si>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</si>
  <si>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</si>
  <si>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</si>
  <si>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</si>
  <si>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</si>
  <si>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</si>
  <si>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</si>
  <si>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</si>
  <si>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</si>
  <si>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</si>
  <si>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</si>
  <si>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</si>
  <si>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</si>
  <si>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</si>
  <si>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</si>
  <si>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</si>
  <si>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</si>
  <si>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</si>
  <si>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</si>
  <si>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</si>
  <si>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</si>
  <si>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</si>
  <si>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</si>
  <si>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</si>
  <si>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</si>
  <si>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</si>
  <si>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</si>
  <si>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</si>
  <si>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</si>
  <si>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</si>
  <si>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</si>
  <si>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</si>
  <si>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</si>
  <si>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</si>
  <si>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</si>
  <si>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</si>
  <si>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</si>
  <si>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</si>
  <si>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</si>
  <si>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</si>
  <si>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</si>
  <si>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</si>
  <si>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</si>
  <si>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</si>
  <si>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</si>
  <si>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</si>
  <si>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</si>
  <si>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</si>
  <si>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</si>
  <si>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</si>
  <si>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</si>
  <si>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</si>
  <si>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</si>
  <si>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</si>
  <si>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</si>
  <si>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</si>
  <si>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</si>
  <si>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</si>
  <si>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</si>
  <si>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</si>
  <si>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</si>
  <si>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</si>
  <si>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</si>
  <si>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</si>
  <si>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</si>
  <si>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</si>
  <si>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</si>
  <si>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</si>
  <si>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</si>
  <si>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</si>
  <si>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</si>
  <si>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</si>
  <si>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</si>
  <si>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</si>
  <si>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</si>
  <si>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</si>
  <si>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</si>
  <si>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</si>
  <si>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</si>
  <si>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</si>
  <si>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</si>
  <si>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</si>
  <si>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</si>
  <si>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</si>
  <si>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</si>
  <si>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</si>
  <si>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</si>
  <si>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</si>
  <si>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</si>
  <si>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</si>
  <si>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</si>
  <si>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</si>
  <si>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</si>
  <si>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</si>
  <si>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</si>
  <si>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</si>
  <si>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</si>
  <si>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</si>
  <si>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</si>
  <si>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</si>
  <si>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</si>
  <si>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</si>
  <si>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</si>
  <si>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</si>
  <si>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</si>
  <si>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</si>
  <si>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</si>
  <si>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</si>
  <si>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</si>
  <si>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</si>
  <si>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</si>
  <si>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</si>
  <si>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</si>
  <si>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</si>
  <si>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</si>
  <si>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</si>
  <si>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</si>
  <si>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</si>
  <si>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</si>
  <si>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</si>
  <si>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</si>
  <si>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</si>
  <si>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</si>
  <si>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</si>
  <si>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</si>
  <si>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</si>
  <si>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</si>
  <si>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</si>
  <si>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</si>
  <si>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</si>
  <si>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</si>
  <si>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</si>
  <si>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</si>
  <si>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</si>
  <si>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</si>
  <si>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</si>
  <si>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</si>
  <si>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</si>
  <si>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</si>
  <si>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</si>
  <si>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</si>
  <si>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</si>
  <si>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</si>
  <si>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</si>
  <si>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</si>
  <si>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</si>
  <si>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</si>
  <si>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</si>
  <si>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</si>
  <si>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</si>
  <si>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</si>
  <si>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</si>
  <si>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</si>
  <si>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</si>
  <si>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</si>
  <si>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</si>
  <si>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</si>
  <si>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</si>
  <si>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</si>
  <si>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</si>
  <si>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</si>
  <si>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</si>
  <si>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</si>
  <si>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</si>
  <si>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</si>
  <si>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</si>
  <si>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</si>
  <si>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</si>
  <si>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</si>
  <si>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</si>
  <si>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</si>
  <si>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</si>
  <si>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</si>
  <si>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</si>
  <si>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</si>
  <si>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</si>
  <si>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</si>
  <si>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</si>
  <si>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</si>
  <si>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</si>
  <si>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</si>
  <si>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</si>
  <si>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</si>
  <si>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</si>
  <si>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</si>
  <si>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</si>
  <si>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</si>
  <si>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</si>
  <si>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</si>
  <si>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</si>
  <si>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</si>
  <si>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</si>
  <si>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</si>
  <si>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</si>
  <si>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</si>
  <si>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</si>
  <si>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</si>
  <si>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</si>
  <si>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</si>
  <si>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</si>
  <si>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</si>
  <si>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</si>
  <si>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</si>
  <si>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</si>
  <si>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</si>
  <si>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</si>
  <si>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</si>
  <si>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</si>
  <si>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</si>
  <si>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</si>
  <si>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</si>
  <si>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</si>
  <si>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</si>
  <si>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</si>
  <si>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</si>
  <si>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</si>
  <si>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</si>
  <si>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</si>
  <si>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</si>
  <si>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</si>
  <si>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</si>
  <si>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</si>
  <si>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</si>
  <si>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</si>
  <si>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</si>
  <si>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</si>
  <si>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</si>
  <si>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</si>
  <si>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</si>
  <si>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</si>
  <si>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</si>
  <si>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</si>
  <si>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</si>
  <si>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</si>
  <si>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</si>
  <si>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</si>
  <si>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</si>
  <si>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</si>
  <si>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</si>
  <si>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</si>
  <si>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</si>
  <si>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</si>
  <si>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</si>
  <si>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</si>
  <si>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</si>
  <si>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</si>
  <si>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</si>
  <si>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</si>
  <si>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</si>
  <si>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</si>
  <si>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</si>
  <si>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</si>
  <si>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</si>
  <si>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</si>
  <si>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</si>
  <si>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</si>
  <si>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</si>
  <si>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</si>
  <si>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</si>
  <si>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</si>
  <si>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</si>
  <si>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</si>
  <si>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</si>
  <si>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</si>
  <si>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</si>
  <si>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</si>
  <si>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</si>
  <si>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</si>
  <si>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</si>
  <si>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</si>
  <si>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</si>
  <si>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</si>
  <si>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</si>
  <si>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</si>
  <si>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</si>
  <si>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</si>
  <si>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</si>
  <si>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</si>
  <si>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</si>
  <si>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</si>
  <si>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</si>
  <si>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</si>
  <si>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</si>
  <si>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</si>
  <si>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</si>
  <si>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</si>
  <si>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</si>
  <si>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</si>
  <si>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</si>
  <si>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</si>
  <si>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</si>
  <si>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</si>
  <si>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</si>
  <si>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</si>
  <si>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</si>
  <si>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</si>
  <si>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</si>
  <si>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</si>
  <si>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</si>
  <si>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</si>
  <si>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</si>
  <si>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</si>
  <si>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</si>
  <si>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</si>
  <si>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</si>
  <si>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</si>
  <si>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</si>
  <si>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</si>
  <si>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</si>
  <si>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</si>
  <si>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</si>
  <si>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</si>
  <si>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</si>
  <si>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</si>
  <si>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</si>
  <si>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</si>
  <si>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</si>
  <si>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</si>
  <si>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</si>
  <si>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</si>
  <si>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</si>
  <si>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</si>
  <si>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</si>
  <si>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</si>
  <si>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</si>
  <si>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</si>
  <si>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</si>
  <si>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</si>
  <si>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</si>
  <si>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</si>
  <si>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</si>
  <si>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</si>
  <si>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</si>
  <si>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</si>
  <si>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</si>
  <si>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</si>
  <si>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</si>
  <si>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</si>
  <si>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</si>
  <si>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</si>
  <si>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</si>
  <si>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</si>
  <si>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</si>
  <si>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</si>
  <si>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</si>
  <si>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</si>
  <si>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</si>
  <si>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</si>
  <si>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</si>
  <si>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</si>
  <si>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</si>
  <si>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</si>
  <si>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</si>
  <si>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</si>
  <si>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13</t>
  </si>
  <si>
    <t>ЛОТ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</si>
</sst>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7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2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4" t="s">
        <v>2908</v>
      </c>
      <c r="D1733" s="65"/>
      <c r="E1733" s="65"/>
      <c r="F1733" s="65"/>
      <c r="G1733" s="65"/>
      <c r="H1733" s="65"/>
      <c r="I1733" s="65"/>
      <c r="J1733" s="65"/>
      <c r="K1733" s="65"/>
      <c r="L1733" s="65"/>
      <c r="M1733" s="65"/>
      <c r="N1733" s="65"/>
      <c r="O1733" s="65"/>
      <c r="P1733" s="65"/>
      <c r="Q1733" s="65"/>
      <c r="R1733" s="66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70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70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71" t="s">
        <v>2873</v>
      </c>
      <c r="F52" s="71"/>
      <c r="G52" s="71"/>
      <c r="H52" s="71"/>
      <c r="I52" s="71"/>
      <c r="J52" s="71"/>
      <c r="K52" s="71"/>
      <c r="L52" s="71"/>
      <c r="M52" s="30"/>
    </row>
    <row r="53" spans="5:15" ht="12" customHeight="1" x14ac:dyDescent="0.2">
      <c r="E53" s="72" t="s">
        <v>2874</v>
      </c>
      <c r="F53" s="72"/>
      <c r="G53" s="72"/>
      <c r="H53" s="72"/>
      <c r="I53" s="72"/>
      <c r="J53" s="72"/>
      <c r="K53" s="72"/>
      <c r="L53" s="72"/>
      <c r="M53" s="72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3" t="s">
        <v>2875</v>
      </c>
      <c r="F55" s="74"/>
      <c r="G55" s="74"/>
      <c r="H55" s="74"/>
      <c r="I55" s="74"/>
      <c r="J55" s="74"/>
      <c r="K55" s="74"/>
      <c r="L55" s="74"/>
      <c r="M55" s="75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71" t="s">
        <v>2890</v>
      </c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spans="5:24" x14ac:dyDescent="0.2">
      <c r="E76" s="76" t="s">
        <v>2874</v>
      </c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7" t="s">
        <v>2875</v>
      </c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9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38.5703125" style="13" customWidth="1"/>
    <col min="5" max="5" width="7.42578125" style="13" customWidth="1"/>
    <col min="6" max="6" width="8" style="13" customWidth="1"/>
    <col min="7" max="7" width="11.85546875" style="13" customWidth="1"/>
    <col min="8" max="8" width="17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72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s="62" customFormat="1" x14ac:dyDescent="0.25">
      <c r="A7" s="56"/>
      <c r="B7" s="56"/>
      <c r="C7" s="57">
        <v>791</v>
      </c>
      <c r="D7" s="58" t="s">
        <v>1163</v>
      </c>
      <c r="E7" s="58" t="s">
        <v>17</v>
      </c>
      <c r="F7" s="58">
        <v>3</v>
      </c>
      <c r="G7" s="59">
        <v>44594</v>
      </c>
      <c r="H7" s="60">
        <f>ROUND(РАсчеты!S797,0)</f>
        <v>4162</v>
      </c>
      <c r="I7" s="61">
        <f t="shared" ref="I7:I9" si="0">H7/1.2</f>
        <v>3468.3333333333335</v>
      </c>
    </row>
    <row r="8" spans="1:9" s="62" customFormat="1" x14ac:dyDescent="0.25">
      <c r="A8" s="56"/>
      <c r="B8" s="56"/>
      <c r="C8" s="57">
        <v>792</v>
      </c>
      <c r="D8" s="58" t="s">
        <v>1164</v>
      </c>
      <c r="E8" s="58" t="s">
        <v>17</v>
      </c>
      <c r="F8" s="58">
        <v>6</v>
      </c>
      <c r="G8" s="63"/>
      <c r="H8" s="60">
        <f>ROUND(РАсчеты!S798,0)</f>
        <v>17953</v>
      </c>
      <c r="I8" s="61">
        <f t="shared" si="0"/>
        <v>14960.833333333334</v>
      </c>
    </row>
    <row r="9" spans="1:9" s="62" customFormat="1" x14ac:dyDescent="0.25">
      <c r="A9" s="56"/>
      <c r="B9" s="56"/>
      <c r="C9" s="57">
        <v>806</v>
      </c>
      <c r="D9" s="58" t="s">
        <v>1178</v>
      </c>
      <c r="E9" s="58" t="s">
        <v>17</v>
      </c>
      <c r="F9" s="58">
        <v>200</v>
      </c>
      <c r="G9" s="63"/>
      <c r="H9" s="60">
        <f>ROUND(РАсчеты!S812,0)</f>
        <v>1069457</v>
      </c>
      <c r="I9" s="61">
        <f t="shared" si="0"/>
        <v>891214.16666666674</v>
      </c>
    </row>
    <row r="10" spans="1:9" s="62" customFormat="1" x14ac:dyDescent="0.25">
      <c r="A10" s="56"/>
      <c r="B10" s="56"/>
      <c r="C10" s="57">
        <v>880</v>
      </c>
      <c r="D10" s="58" t="s">
        <v>1253</v>
      </c>
      <c r="E10" s="58" t="s">
        <v>17</v>
      </c>
      <c r="F10" s="58">
        <v>1</v>
      </c>
      <c r="G10" s="59">
        <v>43529</v>
      </c>
      <c r="H10" s="60">
        <f>ROUND(РАсчеты!S886,0)</f>
        <v>6809</v>
      </c>
      <c r="I10" s="61">
        <f t="shared" ref="I10:I13" si="1">H10/1.2</f>
        <v>5674.166666666667</v>
      </c>
    </row>
    <row r="11" spans="1:9" s="62" customFormat="1" x14ac:dyDescent="0.25">
      <c r="A11" s="56"/>
      <c r="B11" s="56"/>
      <c r="C11" s="57">
        <v>881</v>
      </c>
      <c r="D11" s="58" t="s">
        <v>1254</v>
      </c>
      <c r="E11" s="58" t="s">
        <v>17</v>
      </c>
      <c r="F11" s="58">
        <v>1</v>
      </c>
      <c r="G11" s="63"/>
      <c r="H11" s="60">
        <f>ROUND(РАсчеты!S887,0)</f>
        <v>156488</v>
      </c>
      <c r="I11" s="61">
        <f t="shared" si="1"/>
        <v>130406.66666666667</v>
      </c>
    </row>
    <row r="12" spans="1:9" s="62" customFormat="1" x14ac:dyDescent="0.25">
      <c r="A12" s="56"/>
      <c r="B12" s="56"/>
      <c r="C12" s="57">
        <v>882</v>
      </c>
      <c r="D12" s="58" t="s">
        <v>1255</v>
      </c>
      <c r="E12" s="58" t="s">
        <v>17</v>
      </c>
      <c r="F12" s="58">
        <v>1</v>
      </c>
      <c r="G12" s="63"/>
      <c r="H12" s="60">
        <f>ROUND(РАсчеты!S888,0)</f>
        <v>262724</v>
      </c>
      <c r="I12" s="61">
        <f t="shared" si="1"/>
        <v>218936.66666666669</v>
      </c>
    </row>
    <row r="13" spans="1:9" s="62" customFormat="1" x14ac:dyDescent="0.25">
      <c r="A13" s="56"/>
      <c r="B13" s="56"/>
      <c r="C13" s="57">
        <v>884</v>
      </c>
      <c r="D13" s="58" t="s">
        <v>1257</v>
      </c>
      <c r="E13" s="58" t="s">
        <v>17</v>
      </c>
      <c r="F13" s="58">
        <v>2</v>
      </c>
      <c r="G13" s="63"/>
      <c r="H13" s="60">
        <f>ROUND(РАсчеты!S890,0)</f>
        <v>164536</v>
      </c>
      <c r="I13" s="61">
        <f t="shared" si="1"/>
        <v>137113.33333333334</v>
      </c>
    </row>
    <row r="14" spans="1:9" s="62" customFormat="1" x14ac:dyDescent="0.25">
      <c r="A14" s="56"/>
      <c r="B14" s="56"/>
      <c r="C14" s="57">
        <v>900</v>
      </c>
      <c r="D14" s="58" t="s">
        <v>1273</v>
      </c>
      <c r="E14" s="58" t="s">
        <v>17</v>
      </c>
      <c r="F14" s="58">
        <v>1</v>
      </c>
      <c r="G14" s="63"/>
      <c r="H14" s="60">
        <f>ROUND(РАсчеты!S906,0)</f>
        <v>43247</v>
      </c>
      <c r="I14" s="61">
        <f t="shared" ref="I14" si="2">H14/1.2</f>
        <v>36039.166666666672</v>
      </c>
    </row>
    <row r="15" spans="1:9" s="62" customFormat="1" ht="24" x14ac:dyDescent="0.25">
      <c r="A15" s="56"/>
      <c r="B15" s="56"/>
      <c r="C15" s="57">
        <v>1062</v>
      </c>
      <c r="D15" s="58" t="s">
        <v>1436</v>
      </c>
      <c r="E15" s="58" t="s">
        <v>1106</v>
      </c>
      <c r="F15" s="58">
        <v>1</v>
      </c>
      <c r="G15" s="59">
        <v>44594</v>
      </c>
      <c r="H15" s="60">
        <f>ROUND(РАсчеты!S1068,0)</f>
        <v>591611</v>
      </c>
      <c r="I15" s="61">
        <f t="shared" ref="I15" si="3">H15/1.2</f>
        <v>493009.16666666669</v>
      </c>
    </row>
    <row r="16" spans="1:9" x14ac:dyDescent="0.25">
      <c r="A16" s="10"/>
      <c r="B16" s="10"/>
      <c r="C16" s="64" t="s">
        <v>2908</v>
      </c>
      <c r="D16" s="65"/>
      <c r="E16" s="65"/>
      <c r="F16" s="65"/>
      <c r="G16" s="65"/>
      <c r="H16" s="54">
        <f>SUM(H7:H15)</f>
        <v>2316987</v>
      </c>
      <c r="I16" s="55">
        <f>SUM(I7:I15)</f>
        <v>1930822.5</v>
      </c>
    </row>
  </sheetData>
  <mergeCells count="1">
    <mergeCell ref="C16:G16"/>
  </mergeCells>
  <conditionalFormatting sqref="C7:C15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2023-11-14T14:02:48Z</cp:lastPrinted>
  <dcterms:created xsi:type="dcterms:W3CDTF">2006-09-16T00:00:00Z</dcterms:created>
  <dcterms:modified xsi:type="dcterms:W3CDTF">2023-11-21T12:59:05Z</dcterms:modified>
  <dc:language>ru-RU</dc:language>
</cp:coreProperties>
</file>