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446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H12" i="3"/>
  <c r="I12" i="3" s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H11" i="3"/>
  <c r="I11" i="3" s="1"/>
  <c r="T1337" i="1"/>
  <c r="H9" i="3"/>
  <c r="I9" i="3" s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T902" i="1"/>
  <c r="T900" i="1"/>
  <c r="T898" i="1"/>
  <c r="T896" i="1"/>
  <c r="T894" i="1"/>
  <c r="T892" i="1"/>
  <c r="T890" i="1"/>
  <c r="T888" i="1"/>
  <c r="T885" i="1"/>
  <c r="T883" i="1"/>
  <c r="T881" i="1"/>
  <c r="T879" i="1"/>
  <c r="T877" i="1"/>
  <c r="T875" i="1"/>
  <c r="T873" i="1"/>
  <c r="T871" i="1"/>
  <c r="T869" i="1"/>
  <c r="T867" i="1"/>
  <c r="T865" i="1"/>
  <c r="T863" i="1"/>
  <c r="T861" i="1"/>
  <c r="T859" i="1"/>
  <c r="T855" i="1"/>
  <c r="T853" i="1"/>
  <c r="T851" i="1"/>
  <c r="T849" i="1"/>
  <c r="T847" i="1"/>
  <c r="T845" i="1"/>
  <c r="T843" i="1"/>
  <c r="T841" i="1"/>
  <c r="T839" i="1"/>
  <c r="T837" i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H7" i="3"/>
  <c r="I7" i="3" s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T623" i="1"/>
  <c r="T621" i="1"/>
  <c r="T619" i="1"/>
  <c r="T617" i="1"/>
  <c r="T615" i="1"/>
  <c r="T613" i="1"/>
  <c r="T611" i="1"/>
  <c r="T609" i="1"/>
  <c r="T607" i="1"/>
  <c r="T605" i="1"/>
  <c r="T603" i="1"/>
  <c r="T601" i="1"/>
  <c r="T599" i="1"/>
  <c r="T597" i="1"/>
  <c r="T595" i="1"/>
  <c r="T593" i="1"/>
  <c r="T591" i="1"/>
  <c r="T589" i="1"/>
  <c r="T587" i="1"/>
  <c r="T585" i="1"/>
  <c r="T583" i="1"/>
  <c r="T581" i="1"/>
  <c r="T579" i="1"/>
  <c r="T577" i="1"/>
  <c r="T575" i="1"/>
  <c r="T573" i="1"/>
  <c r="T571" i="1"/>
  <c r="T569" i="1"/>
  <c r="T567" i="1"/>
  <c r="T565" i="1"/>
  <c r="T563" i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T455" i="1"/>
  <c r="T295" i="1"/>
  <c r="T288" i="1"/>
  <c r="T286" i="1"/>
  <c r="T284" i="1"/>
  <c r="T282" i="1"/>
  <c r="T280" i="1"/>
  <c r="T276" i="1"/>
  <c r="T270" i="1"/>
  <c r="T268" i="1"/>
  <c r="T266" i="1"/>
  <c r="T264" i="1"/>
  <c r="T262" i="1"/>
  <c r="T260" i="1"/>
  <c r="T258" i="1"/>
  <c r="T256" i="1"/>
  <c r="T252" i="1"/>
  <c r="T250" i="1"/>
  <c r="T248" i="1"/>
  <c r="T246" i="1"/>
  <c r="T244" i="1"/>
  <c r="T242" i="1"/>
  <c r="T240" i="1"/>
  <c r="T238" i="1"/>
  <c r="T236" i="1"/>
  <c r="T234" i="1"/>
  <c r="T232" i="1"/>
  <c r="T230" i="1"/>
  <c r="T228" i="1"/>
  <c r="T226" i="1"/>
  <c r="T224" i="1"/>
  <c r="T220" i="1"/>
  <c r="T218" i="1"/>
  <c r="T216" i="1"/>
  <c r="T214" i="1"/>
  <c r="T212" i="1"/>
  <c r="T210" i="1"/>
  <c r="T208" i="1"/>
  <c r="T206" i="1"/>
  <c r="T204" i="1"/>
  <c r="T202" i="1"/>
  <c r="T200" i="1"/>
  <c r="T198" i="1"/>
  <c r="T196" i="1"/>
  <c r="T194" i="1"/>
  <c r="T192" i="1"/>
  <c r="T190" i="1"/>
  <c r="T188" i="1"/>
  <c r="T186" i="1"/>
  <c r="T184" i="1"/>
  <c r="T182" i="1"/>
  <c r="T180" i="1"/>
  <c r="T178" i="1"/>
  <c r="T176" i="1"/>
  <c r="T174" i="1"/>
  <c r="T172" i="1"/>
  <c r="T170" i="1"/>
  <c r="T168" i="1"/>
  <c r="T166" i="1"/>
  <c r="T164" i="1"/>
  <c r="T162" i="1"/>
  <c r="T160" i="1"/>
  <c r="T158" i="1"/>
  <c r="T156" i="1"/>
  <c r="T154" i="1"/>
  <c r="T152" i="1"/>
  <c r="T150" i="1"/>
  <c r="T148" i="1"/>
  <c r="T146" i="1"/>
  <c r="T144" i="1"/>
  <c r="T142" i="1"/>
  <c r="T140" i="1"/>
  <c r="T138" i="1"/>
  <c r="T136" i="1"/>
  <c r="T134" i="1"/>
  <c r="T132" i="1"/>
  <c r="T130" i="1"/>
  <c r="T128" i="1"/>
  <c r="T126" i="1"/>
  <c r="T124" i="1"/>
  <c r="T122" i="1"/>
  <c r="T120" i="1"/>
  <c r="T118" i="1"/>
  <c r="T116" i="1"/>
  <c r="T114" i="1"/>
  <c r="T112" i="1"/>
  <c r="T110" i="1"/>
  <c r="T108" i="1"/>
  <c r="T106" i="1"/>
  <c r="T104" i="1"/>
  <c r="T102" i="1"/>
  <c r="T100" i="1"/>
  <c r="T98" i="1"/>
  <c r="T96" i="1"/>
  <c r="T94" i="1"/>
  <c r="T92" i="1"/>
  <c r="T90" i="1"/>
  <c r="T88" i="1"/>
  <c r="T86" i="1"/>
  <c r="T83" i="1"/>
  <c r="T81" i="1"/>
  <c r="T79" i="1"/>
  <c r="T77" i="1"/>
  <c r="T75" i="1"/>
  <c r="T73" i="1"/>
  <c r="T71" i="1"/>
  <c r="T69" i="1"/>
  <c r="T67" i="1"/>
  <c r="T65" i="1"/>
  <c r="T63" i="1"/>
  <c r="T61" i="1"/>
  <c r="T59" i="1"/>
  <c r="T57" i="1"/>
  <c r="T55" i="1"/>
  <c r="T53" i="1"/>
  <c r="T51" i="1"/>
  <c r="T49" i="1"/>
  <c r="T47" i="1"/>
  <c r="T45" i="1"/>
  <c r="T43" i="1"/>
  <c r="T41" i="1"/>
  <c r="T39" i="1"/>
  <c r="T37" i="1"/>
  <c r="T35" i="1"/>
  <c r="T33" i="1"/>
  <c r="T31" i="1"/>
  <c r="T29" i="1"/>
  <c r="T26" i="1"/>
  <c r="T24" i="1"/>
  <c r="T22" i="1"/>
  <c r="T20" i="1"/>
  <c r="T18" i="1"/>
  <c r="T16" i="1"/>
  <c r="T14" i="1"/>
  <c r="T12" i="1"/>
  <c r="T10" i="1"/>
  <c r="T8" i="1"/>
  <c r="T291" i="1"/>
  <c r="T293" i="1"/>
  <c r="T297" i="1"/>
  <c r="T299" i="1"/>
  <c r="T301" i="1"/>
  <c r="T303" i="1"/>
  <c r="T305" i="1"/>
  <c r="T307" i="1"/>
  <c r="T309" i="1"/>
  <c r="T311" i="1"/>
  <c r="T313" i="1"/>
  <c r="T315" i="1"/>
  <c r="T318" i="1"/>
  <c r="T319" i="1"/>
  <c r="T323" i="1"/>
  <c r="T326" i="1"/>
  <c r="T328" i="1"/>
  <c r="T330" i="1"/>
  <c r="T332" i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T498" i="1"/>
  <c r="T500" i="1"/>
  <c r="T502" i="1"/>
  <c r="T504" i="1"/>
  <c r="T506" i="1"/>
  <c r="T511" i="1"/>
  <c r="T514" i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H10" i="3"/>
  <c r="I10" i="3" s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T903" i="1"/>
  <c r="T901" i="1"/>
  <c r="T899" i="1"/>
  <c r="T897" i="1"/>
  <c r="T895" i="1"/>
  <c r="T893" i="1"/>
  <c r="T891" i="1"/>
  <c r="T887" i="1"/>
  <c r="T884" i="1"/>
  <c r="T882" i="1"/>
  <c r="T880" i="1"/>
  <c r="T878" i="1"/>
  <c r="T876" i="1"/>
  <c r="T874" i="1"/>
  <c r="T872" i="1"/>
  <c r="T870" i="1"/>
  <c r="T868" i="1"/>
  <c r="T866" i="1"/>
  <c r="T864" i="1"/>
  <c r="T862" i="1"/>
  <c r="T860" i="1"/>
  <c r="T858" i="1"/>
  <c r="T856" i="1"/>
  <c r="T854" i="1"/>
  <c r="T852" i="1"/>
  <c r="T850" i="1"/>
  <c r="T848" i="1"/>
  <c r="T846" i="1"/>
  <c r="T844" i="1"/>
  <c r="T840" i="1"/>
  <c r="T838" i="1"/>
  <c r="T836" i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H8" i="3"/>
  <c r="I8" i="3" s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T624" i="1"/>
  <c r="T622" i="1"/>
  <c r="T620" i="1"/>
  <c r="T618" i="1"/>
  <c r="T616" i="1"/>
  <c r="T614" i="1"/>
  <c r="T612" i="1"/>
  <c r="T610" i="1"/>
  <c r="T608" i="1"/>
  <c r="T606" i="1"/>
  <c r="T604" i="1"/>
  <c r="T602" i="1"/>
  <c r="T600" i="1"/>
  <c r="T598" i="1"/>
  <c r="T596" i="1"/>
  <c r="T594" i="1"/>
  <c r="T592" i="1"/>
  <c r="T590" i="1"/>
  <c r="T588" i="1"/>
  <c r="T586" i="1"/>
  <c r="T584" i="1"/>
  <c r="T582" i="1"/>
  <c r="T580" i="1"/>
  <c r="T578" i="1"/>
  <c r="T576" i="1"/>
  <c r="T574" i="1"/>
  <c r="T572" i="1"/>
  <c r="T570" i="1"/>
  <c r="T568" i="1"/>
  <c r="T566" i="1"/>
  <c r="T564" i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T457" i="1"/>
  <c r="T454" i="1"/>
  <c r="T294" i="1"/>
  <c r="T287" i="1"/>
  <c r="T285" i="1"/>
  <c r="T283" i="1"/>
  <c r="T281" i="1"/>
  <c r="T277" i="1"/>
  <c r="T271" i="1"/>
  <c r="T269" i="1"/>
  <c r="T267" i="1"/>
  <c r="T265" i="1"/>
  <c r="T263" i="1"/>
  <c r="T261" i="1"/>
  <c r="T259" i="1"/>
  <c r="T257" i="1"/>
  <c r="T253" i="1"/>
  <c r="T251" i="1"/>
  <c r="T249" i="1"/>
  <c r="T247" i="1"/>
  <c r="T245" i="1"/>
  <c r="T243" i="1"/>
  <c r="T241" i="1"/>
  <c r="T239" i="1"/>
  <c r="T237" i="1"/>
  <c r="T235" i="1"/>
  <c r="T233" i="1"/>
  <c r="T231" i="1"/>
  <c r="T229" i="1"/>
  <c r="T227" i="1"/>
  <c r="T225" i="1"/>
  <c r="T221" i="1"/>
  <c r="T219" i="1"/>
  <c r="T217" i="1"/>
  <c r="T215" i="1"/>
  <c r="T213" i="1"/>
  <c r="T211" i="1"/>
  <c r="T209" i="1"/>
  <c r="T207" i="1"/>
  <c r="T205" i="1"/>
  <c r="T203" i="1"/>
  <c r="T201" i="1"/>
  <c r="T199" i="1"/>
  <c r="T197" i="1"/>
  <c r="T195" i="1"/>
  <c r="T193" i="1"/>
  <c r="T191" i="1"/>
  <c r="T189" i="1"/>
  <c r="T187" i="1"/>
  <c r="T185" i="1"/>
  <c r="T183" i="1"/>
  <c r="T181" i="1"/>
  <c r="T179" i="1"/>
  <c r="T177" i="1"/>
  <c r="T175" i="1"/>
  <c r="T173" i="1"/>
  <c r="T171" i="1"/>
  <c r="T169" i="1"/>
  <c r="T167" i="1"/>
  <c r="T165" i="1"/>
  <c r="T163" i="1"/>
  <c r="T161" i="1"/>
  <c r="T159" i="1"/>
  <c r="T157" i="1"/>
  <c r="T155" i="1"/>
  <c r="T153" i="1"/>
  <c r="T151" i="1"/>
  <c r="T149" i="1"/>
  <c r="T147" i="1"/>
  <c r="T145" i="1"/>
  <c r="T143" i="1"/>
  <c r="T141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95" i="1"/>
  <c r="T93" i="1"/>
  <c r="T91" i="1"/>
  <c r="T89" i="1"/>
  <c r="T87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5" i="1"/>
  <c r="T23" i="1"/>
  <c r="T21" i="1"/>
  <c r="T19" i="1"/>
  <c r="T17" i="1"/>
  <c r="T15" i="1"/>
  <c r="T13" i="1"/>
  <c r="T11" i="1"/>
  <c r="T9" i="1"/>
  <c r="T290" i="1"/>
  <c r="T292" i="1"/>
  <c r="T296" i="1"/>
  <c r="T298" i="1"/>
  <c r="T300" i="1"/>
  <c r="T302" i="1"/>
  <c r="T304" i="1"/>
  <c r="T306" i="1"/>
  <c r="T308" i="1"/>
  <c r="T310" i="1"/>
  <c r="T312" i="1"/>
  <c r="T320" i="1"/>
  <c r="T322" i="1"/>
  <c r="T324" i="1"/>
  <c r="T327" i="1"/>
  <c r="T329" i="1"/>
  <c r="T331" i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T499" i="1"/>
  <c r="T501" i="1"/>
  <c r="T503" i="1"/>
  <c r="T505" i="1"/>
  <c r="T507" i="1"/>
  <c r="T508" i="1"/>
  <c r="T515" i="1"/>
  <c r="T518" i="1"/>
  <c r="T519" i="1"/>
  <c r="T1315" i="1"/>
  <c r="T325" i="1"/>
  <c r="J85" i="1"/>
  <c r="O85" i="1" s="1"/>
  <c r="P85" i="1" s="1"/>
  <c r="S85" i="1" s="1"/>
  <c r="J27" i="1"/>
  <c r="O27" i="1" s="1"/>
  <c r="P27" i="1" s="1"/>
  <c r="S27" i="1" s="1"/>
  <c r="T27" i="1" l="1"/>
  <c r="T85" i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T352" i="1"/>
  <c r="P343" i="1"/>
  <c r="S343" i="1" s="1"/>
  <c r="N392" i="1"/>
  <c r="T222" i="1"/>
  <c r="T338" i="1"/>
  <c r="T348" i="1"/>
  <c r="T358" i="1"/>
  <c r="T367" i="1"/>
  <c r="T375" i="1"/>
  <c r="T384" i="1"/>
  <c r="T391" i="1"/>
  <c r="T467" i="1"/>
  <c r="T486" i="1"/>
  <c r="T321" i="1"/>
  <c r="T341" i="1"/>
  <c r="T351" i="1"/>
  <c r="T356" i="1"/>
  <c r="T364" i="1"/>
  <c r="T372" i="1"/>
  <c r="T378" i="1"/>
  <c r="T385" i="1"/>
  <c r="T395" i="1"/>
  <c r="T466" i="1"/>
  <c r="T483" i="1"/>
  <c r="T314" i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T223" i="1"/>
  <c r="T345" i="1"/>
  <c r="T362" i="1"/>
  <c r="T370" i="1"/>
  <c r="T381" i="1"/>
  <c r="T388" i="1"/>
  <c r="T398" i="1"/>
  <c r="T481" i="1"/>
  <c r="T513" i="1"/>
  <c r="T334" i="1"/>
  <c r="T347" i="1"/>
  <c r="T355" i="1"/>
  <c r="T359" i="1"/>
  <c r="T368" i="1"/>
  <c r="T374" i="1"/>
  <c r="T382" i="1"/>
  <c r="T390" i="1"/>
  <c r="T399" i="1"/>
  <c r="T480" i="1"/>
  <c r="T509" i="1"/>
  <c r="T317" i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T794" i="1"/>
  <c r="T809" i="1"/>
  <c r="T857" i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T255" i="1" l="1"/>
  <c r="T273" i="1"/>
  <c r="T275" i="1"/>
  <c r="T279" i="1"/>
  <c r="T510" i="1"/>
  <c r="T254" i="1"/>
  <c r="T272" i="1"/>
  <c r="T274" i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13" i="3"/>
  <c r="H13" i="3" l="1"/>
</calcChain>
</file>

<file path=xl/sharedStrings.xml><?xml version="1.0" encoding="utf-8"?>
<sst xmlns="http://schemas.openxmlformats.org/spreadsheetml/2006/main" count="6799" uniqueCount="2911">
  <si>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</si>
  <si>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</si>
  <si>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</si>
  <si>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</si>
  <si>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</si>
  <si>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</si>
  <si>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</si>
  <si>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</si>
  <si>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</si>
  <si>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</si>
  <si>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</si>
  <si>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</si>
  <si>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</si>
  <si>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</si>
  <si>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</si>
  <si>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</si>
  <si>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</si>
  <si>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</si>
  <si>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</si>
  <si>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</si>
  <si>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</si>
  <si>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</si>
  <si>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</si>
  <si>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</si>
  <si>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</si>
  <si>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</si>
  <si>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</si>
  <si>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</si>
  <si>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</si>
  <si>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</si>
  <si>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</si>
  <si>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</si>
  <si>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</si>
  <si>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</si>
  <si>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</si>
  <si>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</si>
  <si>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</si>
  <si>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</si>
  <si>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</si>
  <si>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</si>
  <si>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</si>
  <si>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</si>
  <si>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</si>
  <si>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</si>
  <si>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</si>
  <si>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</si>
  <si>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</si>
  <si>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</si>
  <si>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</si>
  <si>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</si>
  <si>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</si>
  <si>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</si>
  <si>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</si>
  <si>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</si>
  <si>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</si>
  <si>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</si>
  <si>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</si>
  <si>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</si>
  <si>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</si>
  <si>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</si>
  <si>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</si>
  <si>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</si>
  <si>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</si>
  <si>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</si>
  <si>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</si>
  <si>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</si>
  <si>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</si>
  <si>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</si>
  <si>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</si>
  <si>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</si>
  <si>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</si>
  <si>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</si>
  <si>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</si>
  <si>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</si>
  <si>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</si>
  <si>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</si>
  <si>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</si>
  <si>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</si>
  <si>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</si>
  <si>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</si>
  <si>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</si>
  <si>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</si>
  <si>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</si>
  <si>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</si>
  <si>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</si>
  <si>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</si>
  <si>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</si>
  <si>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</si>
  <si>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</si>
  <si>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</si>
  <si>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</si>
  <si>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</si>
  <si>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</si>
  <si>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</si>
  <si>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</si>
  <si>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</si>
  <si>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</si>
  <si>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</si>
  <si>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</si>
  <si>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</si>
  <si>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</si>
  <si>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</si>
  <si>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</si>
  <si>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</si>
  <si>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</si>
  <si>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</si>
  <si>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</si>
  <si>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</si>
  <si>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</si>
  <si>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</si>
  <si>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</si>
  <si>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</si>
  <si>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</si>
  <si>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</si>
  <si>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</si>
  <si>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</si>
  <si>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</si>
  <si>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</si>
  <si>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</si>
  <si>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</si>
  <si>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</si>
  <si>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</si>
  <si>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</si>
  <si>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</si>
  <si>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</si>
  <si>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</si>
  <si>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</si>
  <si>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</si>
  <si>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</si>
  <si>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</si>
  <si>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</si>
  <si>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</si>
  <si>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</si>
  <si>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</si>
  <si>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</si>
  <si>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</si>
  <si>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</si>
  <si>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</si>
  <si>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</si>
  <si>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</si>
  <si>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</si>
  <si>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</si>
  <si>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</si>
  <si>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</si>
  <si>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</si>
  <si>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</si>
  <si>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</si>
  <si>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</si>
  <si>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</si>
  <si>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</si>
  <si>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</si>
  <si>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</si>
  <si>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</si>
  <si>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</si>
  <si>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</si>
  <si>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</si>
  <si>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</si>
  <si>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</si>
  <si>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</si>
  <si>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</si>
  <si>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</si>
  <si>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</si>
  <si>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</si>
  <si>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</si>
  <si>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</si>
  <si>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</si>
  <si>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</si>
  <si>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</si>
  <si>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</si>
  <si>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</si>
  <si>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</si>
  <si>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</si>
  <si>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</si>
  <si>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</si>
  <si>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</si>
  <si>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</si>
  <si>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</si>
  <si>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</si>
  <si>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</si>
  <si>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</si>
  <si>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</si>
  <si>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</si>
  <si>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</si>
  <si>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</si>
  <si>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</si>
  <si>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</si>
  <si>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</si>
  <si>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</si>
  <si>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</si>
  <si>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</si>
  <si>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</si>
  <si>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</si>
  <si>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</si>
  <si>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</si>
  <si>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</si>
  <si>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</si>
  <si>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</si>
  <si>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</si>
  <si>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</si>
  <si>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</si>
  <si>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</si>
  <si>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</si>
  <si>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</si>
  <si>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</si>
  <si>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</si>
  <si>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</si>
  <si>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</si>
  <si>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</si>
  <si>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</si>
  <si>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</si>
  <si>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</si>
  <si>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</si>
  <si>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</si>
  <si>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</si>
  <si>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</si>
  <si>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</si>
  <si>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</si>
  <si>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</si>
  <si>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</si>
  <si>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</si>
  <si>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</si>
  <si>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</si>
  <si>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</si>
  <si>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</si>
  <si>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</si>
  <si>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</si>
  <si>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</si>
  <si>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</si>
  <si>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</si>
  <si>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</si>
  <si>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</si>
  <si>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</si>
  <si>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</si>
  <si>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</si>
  <si>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</si>
  <si>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</si>
  <si>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</si>
  <si>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</si>
  <si>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</si>
  <si>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</si>
  <si>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</si>
  <si>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</si>
  <si>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</si>
  <si>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</si>
  <si>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</si>
  <si>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</si>
  <si>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</si>
  <si>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</si>
  <si>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</si>
  <si>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</si>
  <si>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</si>
  <si>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</si>
  <si>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</si>
  <si>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</si>
  <si>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</si>
  <si>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</si>
  <si>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</si>
  <si>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</si>
  <si>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</si>
  <si>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</si>
  <si>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</si>
  <si>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</si>
  <si>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</si>
  <si>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</si>
  <si>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</si>
  <si>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</si>
  <si>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</si>
  <si>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</si>
  <si>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</si>
  <si>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</si>
  <si>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</si>
  <si>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</si>
  <si>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</si>
  <si>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</si>
  <si>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</si>
  <si>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</si>
  <si>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</si>
  <si>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</si>
  <si>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</si>
  <si>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</si>
  <si>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</si>
  <si>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</si>
  <si>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</si>
  <si>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</si>
  <si>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</si>
  <si>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</si>
  <si>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</si>
  <si>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</si>
  <si>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</si>
  <si>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</si>
  <si>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</si>
  <si>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</si>
  <si>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</si>
  <si>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</si>
  <si>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</si>
  <si>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</si>
  <si>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</si>
  <si>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</si>
  <si>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</si>
  <si>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</si>
  <si>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</si>
  <si>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</si>
  <si>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</si>
  <si>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</si>
  <si>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</si>
  <si>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</si>
  <si>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</si>
  <si>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</si>
  <si>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</si>
  <si>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</si>
  <si>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</si>
  <si>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</si>
  <si>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</si>
  <si>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</si>
  <si>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</si>
  <si>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</si>
  <si>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</si>
  <si>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</si>
  <si>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</si>
  <si>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</si>
  <si>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</si>
  <si>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</si>
  <si>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</si>
  <si>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</si>
  <si>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</si>
  <si>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</si>
  <si>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</si>
  <si>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</si>
  <si>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</si>
  <si>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</si>
  <si>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</si>
  <si>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</si>
  <si>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</si>
  <si>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</si>
  <si>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</si>
  <si>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</si>
  <si>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</si>
  <si>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</si>
  <si>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</si>
  <si>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</si>
  <si>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</si>
  <si>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</si>
  <si>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</si>
  <si>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</si>
  <si>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</si>
  <si>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</si>
  <si>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</si>
  <si>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</si>
  <si>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</si>
  <si>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</si>
  <si>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</si>
  <si>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</si>
  <si>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</si>
  <si>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</si>
  <si>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</si>
  <si>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</si>
  <si>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</si>
  <si>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</si>
  <si>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</si>
  <si>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</si>
  <si>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</si>
  <si>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</si>
  <si>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</si>
  <si>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</si>
  <si>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</si>
  <si>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</si>
  <si>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</si>
  <si>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</si>
  <si>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</si>
  <si>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</si>
  <si>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</si>
  <si>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</si>
  <si>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</si>
  <si>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</si>
  <si>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</si>
  <si>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</si>
  <si>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</si>
  <si>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</si>
  <si>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</si>
  <si>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</si>
  <si>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</si>
  <si>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</si>
  <si>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</si>
  <si>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</si>
  <si>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</si>
  <si>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</si>
  <si>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</si>
  <si>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</si>
  <si>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</si>
  <si>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</si>
  <si>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</si>
  <si>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</si>
  <si>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</si>
  <si>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</si>
  <si>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</si>
  <si>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</si>
  <si>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</si>
  <si>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</si>
  <si>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</si>
  <si>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</si>
  <si>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</si>
  <si>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</si>
  <si>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</si>
  <si>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</si>
  <si>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</si>
  <si>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</si>
  <si>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</si>
  <si>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</si>
  <si>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</si>
  <si>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</si>
  <si>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</si>
  <si>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</si>
  <si>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</si>
  <si>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</si>
  <si>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</si>
  <si>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</si>
  <si>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</si>
  <si>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</si>
  <si>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</si>
  <si>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</si>
  <si>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</si>
  <si>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</si>
  <si>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</si>
  <si>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</si>
  <si>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</si>
  <si>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</si>
  <si>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</si>
  <si>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</si>
  <si>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</si>
  <si>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</si>
  <si>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</si>
  <si>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</si>
  <si>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</si>
  <si>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</si>
  <si>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</si>
  <si>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</si>
  <si>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</si>
  <si>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</si>
  <si>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</si>
  <si>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</si>
  <si>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</si>
  <si>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</si>
  <si>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</si>
  <si>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</si>
  <si>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</si>
  <si>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</si>
  <si>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</si>
  <si>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</si>
  <si>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</si>
  <si>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</si>
  <si>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</si>
  <si>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</si>
  <si>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</si>
  <si>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</si>
  <si>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</si>
  <si>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</si>
  <si>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</si>
  <si>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</si>
  <si>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</si>
  <si>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</si>
  <si>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</si>
  <si>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</si>
  <si>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</si>
  <si>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</si>
  <si>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</si>
  <si>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</si>
  <si>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</si>
  <si>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</si>
  <si>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</si>
  <si>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</si>
  <si>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</si>
  <si>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</si>
  <si>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</si>
  <si>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</si>
  <si>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</si>
  <si>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</si>
  <si>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</si>
  <si>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</si>
  <si>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</si>
  <si>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</si>
  <si>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</si>
  <si>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</si>
  <si>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</si>
  <si>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</si>
  <si>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</si>
  <si>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</si>
  <si>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</si>
  <si>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</si>
  <si>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</si>
  <si>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</si>
  <si>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</si>
  <si>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</si>
  <si>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</si>
  <si>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</si>
  <si>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</si>
  <si>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</si>
  <si>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</si>
  <si>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</si>
  <si>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</si>
  <si>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</si>
  <si>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</si>
  <si>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</si>
  <si>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</si>
  <si>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</si>
  <si>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</si>
  <si>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</si>
  <si>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</si>
  <si>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</si>
  <si>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</si>
  <si>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</si>
  <si>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</si>
  <si>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</si>
  <si>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</si>
  <si>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</si>
  <si>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</si>
  <si>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</si>
  <si>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</si>
  <si>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</si>
  <si>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</si>
  <si>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</si>
  <si>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</si>
  <si>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</si>
  <si>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</si>
  <si>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</si>
  <si>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</si>
  <si>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</si>
  <si>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</si>
  <si>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</si>
  <si>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</si>
  <si>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</si>
  <si>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</si>
  <si>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</si>
  <si>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</si>
  <si>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</si>
  <si>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</si>
  <si>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</si>
  <si>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</si>
  <si>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</si>
  <si>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</si>
  <si>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</si>
  <si>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</si>
  <si>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</si>
  <si>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</si>
  <si>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</si>
  <si>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</si>
  <si>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</si>
  <si>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</si>
  <si>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</si>
  <si>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</si>
  <si>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</si>
  <si>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</si>
  <si>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</si>
  <si>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</si>
  <si>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</si>
  <si>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</si>
  <si>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</si>
  <si>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</si>
  <si>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</si>
  <si>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</si>
  <si>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</si>
  <si>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</si>
  <si>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</si>
  <si>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</si>
  <si>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</si>
  <si>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</si>
  <si>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</si>
  <si>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</si>
  <si>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</si>
  <si>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</si>
  <si>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</si>
  <si>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</si>
  <si>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</si>
  <si>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</si>
  <si>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</si>
  <si>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</si>
  <si>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</si>
  <si>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</si>
  <si>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</si>
  <si>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</si>
  <si>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</si>
  <si>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</si>
  <si>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</si>
  <si>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</si>
  <si>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</si>
  <si>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</si>
  <si>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</si>
  <si>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</si>
  <si>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</si>
  <si>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</si>
  <si>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</si>
  <si>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</si>
  <si>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</si>
  <si>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</si>
  <si>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</si>
  <si>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</si>
  <si>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</si>
  <si>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</si>
  <si>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</si>
  <si>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</si>
  <si>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</si>
  <si>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</si>
  <si>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</si>
  <si>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</si>
  <si>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</si>
  <si>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</si>
  <si>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</si>
  <si>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</si>
  <si>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</si>
  <si>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</si>
  <si>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</si>
  <si>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</si>
  <si>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</si>
  <si>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</si>
  <si>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</si>
  <si>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</si>
  <si>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</si>
  <si>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</si>
  <si>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</si>
  <si>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</si>
  <si>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</si>
  <si>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</si>
  <si>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</si>
  <si>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</si>
  <si>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</si>
  <si>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</si>
  <si>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</si>
  <si>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</si>
  <si>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</si>
  <si>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</si>
  <si>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</si>
  <si>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</si>
  <si>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</si>
  <si>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</si>
  <si>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</si>
  <si>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</si>
  <si>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</si>
  <si>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</si>
  <si>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</si>
  <si>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</si>
  <si>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</si>
  <si>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</si>
  <si>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</si>
  <si>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</si>
  <si>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</si>
  <si>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</si>
  <si>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</si>
  <si>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</si>
  <si>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</si>
  <si>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</si>
  <si>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</si>
  <si>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</si>
  <si>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</si>
  <si>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</si>
  <si>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</si>
  <si>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</si>
  <si>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</si>
  <si>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</si>
  <si>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</si>
  <si>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</si>
  <si>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</si>
  <si>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</si>
  <si>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</si>
  <si>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</si>
  <si>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</si>
  <si>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</si>
  <si>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</si>
  <si>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</si>
  <si>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</si>
  <si>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</si>
  <si>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</si>
  <si>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</si>
  <si>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</si>
  <si>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</si>
  <si>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</si>
  <si>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</si>
  <si>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</si>
  <si>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</si>
  <si>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</si>
  <si>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</si>
  <si>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</si>
  <si>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</si>
  <si>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</si>
  <si>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</si>
  <si>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</si>
  <si>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</si>
  <si>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</si>
  <si>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</si>
  <si>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</si>
  <si>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</si>
  <si>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</si>
  <si>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</si>
  <si>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</si>
  <si>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</si>
  <si>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</si>
  <si>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</si>
  <si>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</si>
  <si>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</si>
  <si>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</si>
  <si>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</si>
  <si>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</si>
  <si>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</si>
  <si>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</si>
  <si>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</si>
  <si>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</si>
  <si>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</si>
  <si>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</si>
  <si>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</si>
  <si>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</si>
  <si>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</si>
  <si>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</si>
  <si>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</si>
  <si>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</si>
  <si>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</si>
  <si>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</si>
  <si>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</si>
  <si>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</si>
  <si>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</si>
  <si>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</si>
  <si>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</si>
  <si>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</si>
  <si>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</si>
  <si>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</si>
  <si>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</si>
  <si>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</si>
  <si>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</si>
  <si>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</si>
  <si>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</si>
  <si>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</si>
  <si>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</si>
  <si>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</si>
  <si>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</si>
  <si>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</si>
  <si>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</si>
  <si>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</si>
  <si>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</si>
  <si>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</si>
  <si>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</si>
  <si>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</si>
  <si>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</si>
  <si>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</si>
  <si>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</si>
  <si>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</si>
  <si>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</si>
  <si>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</si>
  <si>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</si>
  <si>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</si>
  <si>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</si>
  <si>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</si>
  <si>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</si>
  <si>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</si>
  <si>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</si>
  <si>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</si>
  <si>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</si>
  <si>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</si>
  <si>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</si>
  <si>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</si>
  <si>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</si>
  <si>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</si>
  <si>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</si>
  <si>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</si>
  <si>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</si>
  <si>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</si>
  <si>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</si>
  <si>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</si>
  <si>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</si>
  <si>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</si>
  <si>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</si>
  <si>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</si>
  <si>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</si>
  <si>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</si>
  <si>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</si>
  <si>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</si>
  <si>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</si>
  <si>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</si>
  <si>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</si>
  <si>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</si>
  <si>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</si>
  <si>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</si>
  <si>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</si>
  <si>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</si>
  <si>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</si>
  <si>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</si>
  <si>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</si>
  <si>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</si>
  <si>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</si>
  <si>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</si>
  <si>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</si>
  <si>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</si>
  <si>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</si>
  <si>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</si>
  <si>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</si>
  <si>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</si>
  <si>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</si>
  <si>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</si>
  <si>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</si>
  <si>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</si>
  <si>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</si>
  <si>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</si>
  <si>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</si>
  <si>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</si>
  <si>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</si>
  <si>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</si>
  <si>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</si>
  <si>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</si>
  <si>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</si>
  <si>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</si>
  <si>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</si>
  <si>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</si>
  <si>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</si>
  <si>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</si>
  <si>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</si>
  <si>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</si>
  <si>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</si>
  <si>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</si>
  <si>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</si>
  <si>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</si>
  <si>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</si>
  <si>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</si>
  <si>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</si>
  <si>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</si>
  <si>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</si>
  <si>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</si>
  <si>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</si>
  <si>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</si>
  <si>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</si>
  <si>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</si>
  <si>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</si>
  <si>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</si>
  <si>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</si>
  <si>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</si>
  <si>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</si>
  <si>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</si>
  <si>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</si>
  <si>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</si>
  <si>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</si>
  <si>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</si>
  <si>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</si>
  <si>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</si>
  <si>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</si>
  <si>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</si>
  <si>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</si>
  <si>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</si>
  <si>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</si>
  <si>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</si>
  <si>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</si>
  <si>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</si>
  <si>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</si>
  <si>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</si>
  <si>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</si>
  <si>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</si>
  <si>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</si>
  <si>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</si>
  <si>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</si>
  <si>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</si>
  <si>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</si>
  <si>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</si>
  <si>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</si>
  <si>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</si>
  <si>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</si>
  <si>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</si>
  <si>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</si>
  <si>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</si>
  <si>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</si>
  <si>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</si>
  <si>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</si>
  <si>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</si>
  <si>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</si>
  <si>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</si>
  <si>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</si>
  <si>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</si>
  <si>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</si>
  <si>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</si>
  <si>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</si>
  <si>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</si>
  <si>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</si>
  <si>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</si>
  <si>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</si>
  <si>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</si>
  <si>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</si>
  <si>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</si>
  <si>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</si>
  <si>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</si>
  <si>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</si>
  <si>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</si>
  <si>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</si>
  <si>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</si>
  <si>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</si>
  <si>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</si>
  <si>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</si>
  <si>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</si>
  <si>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</si>
  <si>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</si>
  <si>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</si>
  <si>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</si>
  <si>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</si>
  <si>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</si>
  <si>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</si>
  <si>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</si>
  <si>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</si>
  <si>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</si>
  <si>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</si>
  <si>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</si>
  <si>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</si>
  <si>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</si>
  <si>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</si>
  <si>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</si>
  <si>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</si>
  <si>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</si>
  <si>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</si>
  <si>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</si>
  <si>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</si>
  <si>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</si>
  <si>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</si>
  <si>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</si>
  <si>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</si>
  <si>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</si>
  <si>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</si>
  <si>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</si>
  <si>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</si>
  <si>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</si>
  <si>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</si>
  <si>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</si>
  <si>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</si>
  <si>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</si>
  <si>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</si>
  <si>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</si>
  <si>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</si>
  <si>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</si>
  <si>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</si>
  <si>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</si>
  <si>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</si>
  <si>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</si>
  <si>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</si>
  <si>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</si>
  <si>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</si>
  <si>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</si>
  <si>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</si>
  <si>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</si>
  <si>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</si>
  <si>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</si>
  <si>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</si>
  <si>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</si>
  <si>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</si>
  <si>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</si>
  <si>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</si>
  <si>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</si>
  <si>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</si>
  <si>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</si>
  <si>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</si>
  <si>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</si>
  <si>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</si>
  <si>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</si>
  <si>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</si>
  <si>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</si>
  <si>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</si>
  <si>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</si>
  <si>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</si>
  <si>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</si>
  <si>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</si>
  <si>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</si>
  <si>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</si>
  <si>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</si>
  <si>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</si>
  <si>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</si>
  <si>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</si>
  <si>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</si>
  <si>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</si>
  <si>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</si>
  <si>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</si>
  <si>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</si>
  <si>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</si>
  <si>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</si>
  <si>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</si>
  <si>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</si>
  <si>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</si>
  <si>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</si>
  <si>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</si>
  <si>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</si>
  <si>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</si>
  <si>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</si>
  <si>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</si>
  <si>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</si>
  <si>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</si>
  <si>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</si>
  <si>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</si>
  <si>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</si>
  <si>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</si>
  <si>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</si>
  <si>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</si>
  <si>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</si>
  <si>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</si>
  <si>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</si>
  <si>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</si>
  <si>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</si>
  <si>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</si>
  <si>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</si>
  <si>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</si>
  <si>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</si>
  <si>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</si>
  <si>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</si>
  <si>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</si>
  <si>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</si>
  <si>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</si>
  <si>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</si>
  <si>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</si>
  <si>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</si>
  <si>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</si>
  <si>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</si>
  <si>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</si>
  <si>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</si>
  <si>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</si>
  <si>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</si>
  <si>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</si>
  <si>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</si>
  <si>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</si>
  <si>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</si>
  <si>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</si>
  <si>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</si>
  <si>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</si>
  <si>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</si>
  <si>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</si>
  <si>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</si>
  <si>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</si>
  <si>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</si>
  <si>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</si>
  <si>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</si>
  <si>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</si>
  <si>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</si>
  <si>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</si>
  <si>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</si>
  <si>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</si>
  <si>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</si>
  <si>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</si>
  <si>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</si>
  <si>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</si>
  <si>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</si>
  <si>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</si>
  <si>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</si>
  <si>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</si>
  <si>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</si>
  <si>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</si>
  <si>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</si>
  <si>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</si>
  <si>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</si>
  <si>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</si>
  <si>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</si>
  <si>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</si>
  <si>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</si>
  <si>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</si>
  <si>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</si>
  <si>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</si>
  <si>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</si>
  <si>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</si>
  <si>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</si>
  <si>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</si>
  <si>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</si>
  <si>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</si>
  <si>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</si>
  <si>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</si>
  <si>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</si>
  <si>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</si>
  <si>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</si>
  <si>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</si>
  <si>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</si>
  <si>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</si>
  <si>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</si>
  <si>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</si>
  <si>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</si>
  <si>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</si>
  <si>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</si>
  <si>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</si>
  <si>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</si>
  <si>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</si>
  <si>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</si>
  <si>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</si>
  <si>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</si>
  <si>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</si>
  <si>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</si>
  <si>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</si>
  <si>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</si>
  <si>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</si>
  <si>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</si>
  <si>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</si>
  <si>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</si>
  <si>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</si>
  <si>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</si>
  <si>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</si>
  <si>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</si>
  <si>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</si>
  <si>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</si>
  <si>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</si>
  <si>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</si>
  <si>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</si>
  <si>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</si>
  <si>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</si>
  <si>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</si>
  <si>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</si>
  <si>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</si>
  <si>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</si>
  <si>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</si>
  <si>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</si>
  <si>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</si>
  <si>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</si>
  <si>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</si>
  <si>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</si>
  <si>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</si>
  <si>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</si>
  <si>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</si>
  <si>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</si>
  <si>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</si>
  <si>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</si>
  <si>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</si>
  <si>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</si>
  <si>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</si>
  <si>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</si>
  <si>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</si>
  <si>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</si>
  <si>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</si>
  <si>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</si>
  <si>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</si>
  <si>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</si>
  <si>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</si>
  <si>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</si>
  <si>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</si>
  <si>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</si>
  <si>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</si>
  <si>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</si>
  <si>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</si>
  <si>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</si>
  <si>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</si>
  <si>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</si>
  <si>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</si>
  <si>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</si>
  <si>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</si>
  <si>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</si>
  <si>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</si>
  <si>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</si>
  <si>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</si>
  <si>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</si>
  <si>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</si>
  <si>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</si>
  <si>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</si>
  <si>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</si>
  <si>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</si>
  <si>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</si>
  <si>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</si>
  <si>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</si>
  <si>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</si>
  <si>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</si>
  <si>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</si>
  <si>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</si>
  <si>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</si>
  <si>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</si>
  <si>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</si>
  <si>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</si>
  <si>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</si>
  <si>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</si>
  <si>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</si>
  <si>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</si>
  <si>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</si>
  <si>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</si>
  <si>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</si>
  <si>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</si>
  <si>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</si>
  <si>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</si>
  <si>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</si>
  <si>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</si>
  <si>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</si>
  <si>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</si>
  <si>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</si>
  <si>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</si>
  <si>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</si>
  <si>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</si>
  <si>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</si>
  <si>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</si>
  <si>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</si>
  <si>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</si>
  <si>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</si>
  <si>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</si>
  <si>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</si>
  <si>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</si>
  <si>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</si>
  <si>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</si>
  <si>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</si>
  <si>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</si>
  <si>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</si>
  <si>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</si>
  <si>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</si>
  <si>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</si>
  <si>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</si>
  <si>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</si>
  <si>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</si>
  <si>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</si>
  <si>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</si>
  <si>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</si>
  <si>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</si>
  <si>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</si>
  <si>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</si>
  <si>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</si>
  <si>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</si>
  <si>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</si>
  <si>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</si>
  <si>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</si>
  <si>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</si>
  <si>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</si>
  <si>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</si>
  <si>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</si>
  <si>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</si>
  <si>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</si>
  <si>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</si>
  <si>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</si>
  <si>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</si>
  <si>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</si>
  <si>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</si>
  <si>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</si>
  <si>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</si>
  <si>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</si>
  <si>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</si>
  <si>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</si>
  <si>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</si>
  <si>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</si>
  <si>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</si>
  <si>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</si>
  <si>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</si>
  <si>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</si>
  <si>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</si>
  <si>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</si>
  <si>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</si>
  <si>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</si>
  <si>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</si>
  <si>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</si>
  <si>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</si>
  <si>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</si>
  <si>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</si>
  <si>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</si>
  <si>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</si>
  <si>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</si>
  <si>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</si>
  <si>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</si>
  <si>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</si>
  <si>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</si>
  <si>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</si>
  <si>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</si>
  <si>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</si>
  <si>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</si>
  <si>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</si>
  <si>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</si>
  <si>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</si>
  <si>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</si>
  <si>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</si>
  <si>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</si>
  <si>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</si>
  <si>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</si>
  <si>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</si>
  <si>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</si>
  <si>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</si>
  <si>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</si>
  <si>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</si>
  <si>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</si>
  <si>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</si>
  <si>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</si>
  <si>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</si>
  <si>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</si>
  <si>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</si>
  <si>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</si>
  <si>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</si>
  <si>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</si>
  <si>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</si>
  <si>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</si>
  <si>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</si>
  <si>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</si>
  <si>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</si>
  <si>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</si>
  <si>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</si>
  <si>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</si>
  <si>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</si>
  <si>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</si>
  <si>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</si>
  <si>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</si>
  <si>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</si>
  <si>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</si>
  <si>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</si>
  <si>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</si>
  <si>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</si>
  <si>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</si>
  <si>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</si>
  <si>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</si>
  <si>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</si>
  <si>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</si>
  <si>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</si>
  <si>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</si>
  <si>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</si>
  <si>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</si>
  <si>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</si>
  <si>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</si>
  <si>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</si>
  <si>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</si>
  <si>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</si>
  <si>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</si>
  <si>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</si>
  <si>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</si>
  <si>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</si>
  <si>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</si>
  <si>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</si>
  <si>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</si>
  <si>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</si>
  <si>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</si>
  <si>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</si>
  <si>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</si>
  <si>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</si>
  <si>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</si>
  <si>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</si>
  <si>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</si>
  <si>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</si>
  <si>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</si>
  <si>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</si>
  <si>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</si>
  <si>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</si>
  <si>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</si>
  <si>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</si>
  <si>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</si>
  <si>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</si>
  <si>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</si>
  <si>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</si>
  <si>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</si>
  <si>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</si>
  <si>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</si>
  <si>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</si>
  <si>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</si>
  <si>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</si>
  <si>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</si>
  <si>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</si>
  <si>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</si>
  <si>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</si>
  <si>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</si>
  <si>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</si>
  <si>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</si>
  <si>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</si>
  <si>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</si>
  <si>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</si>
  <si>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</si>
  <si>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</si>
  <si>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</si>
  <si>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</si>
  <si>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</si>
  <si>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</si>
  <si>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</si>
  <si>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</si>
  <si>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</si>
  <si>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</si>
  <si>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</si>
  <si>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</si>
  <si>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</si>
  <si>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</si>
  <si>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</si>
  <si>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</si>
  <si>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</si>
  <si>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</si>
  <si>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</si>
  <si>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</si>
  <si>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</si>
  <si>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</si>
  <si>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</si>
  <si>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</si>
  <si>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</si>
  <si>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</si>
  <si>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</si>
  <si>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</si>
  <si>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</si>
  <si>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</si>
  <si>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</si>
  <si>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</si>
  <si>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</si>
  <si>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</si>
  <si>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</si>
  <si>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</si>
  <si>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</si>
  <si>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</si>
  <si>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</si>
  <si>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</si>
  <si>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</si>
  <si>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</si>
  <si>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</si>
  <si>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</si>
  <si>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</si>
  <si>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</si>
  <si>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</si>
  <si>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</si>
  <si>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</si>
  <si>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</si>
  <si>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</si>
  <si>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</si>
  <si>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</si>
  <si>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</si>
  <si>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</si>
  <si>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</si>
  <si>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</si>
  <si>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</si>
  <si>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</si>
  <si>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</si>
  <si>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</si>
  <si>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</si>
  <si>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</si>
  <si>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</si>
  <si>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</si>
  <si>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</si>
  <si>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</si>
  <si>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</si>
  <si>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</si>
  <si>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</si>
  <si>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</si>
  <si>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</si>
  <si>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</si>
  <si>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</si>
  <si>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</si>
  <si>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</si>
  <si>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</si>
  <si>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</si>
  <si>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</si>
  <si>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</si>
  <si>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</si>
  <si>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</si>
  <si>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</si>
  <si>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</si>
  <si>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</si>
  <si>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</si>
  <si>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</si>
  <si>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</si>
  <si>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</si>
  <si>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</si>
  <si>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</si>
  <si>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</si>
  <si>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</si>
  <si>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</si>
  <si>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</si>
  <si>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</si>
  <si>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</si>
  <si>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</si>
  <si>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</si>
  <si>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</si>
  <si>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</si>
  <si>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</si>
  <si>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</si>
  <si>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</si>
  <si>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</si>
  <si>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</si>
  <si>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</si>
  <si>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</si>
  <si>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</si>
  <si>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</si>
  <si>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</si>
  <si>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</si>
  <si>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</si>
  <si>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</si>
  <si>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</si>
  <si>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</si>
  <si>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</si>
  <si>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</si>
  <si>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</si>
  <si>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</si>
  <si>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</si>
  <si>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</si>
  <si>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</si>
  <si>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</si>
  <si>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</si>
  <si>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</si>
  <si>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</si>
  <si>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</si>
  <si>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</si>
  <si>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</si>
  <si>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</si>
  <si>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</si>
  <si>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</si>
  <si>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</si>
  <si>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</si>
  <si>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</si>
  <si>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</si>
  <si>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</si>
  <si>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</si>
  <si>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</si>
  <si>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</si>
  <si>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</si>
  <si>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</si>
  <si>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</si>
  <si>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</si>
  <si>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</si>
  <si>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</si>
  <si>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</si>
  <si>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</si>
  <si>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</si>
  <si>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</si>
  <si>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</si>
  <si>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</si>
  <si>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</si>
  <si>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</si>
  <si>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</si>
  <si>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</si>
  <si>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</si>
  <si>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</si>
  <si>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</si>
  <si>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</si>
  <si>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</si>
  <si>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</si>
  <si>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</si>
  <si>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</si>
  <si>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</si>
  <si>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</si>
  <si>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</si>
  <si>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</si>
  <si>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</si>
  <si>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</si>
  <si>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</si>
  <si>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</si>
  <si>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</si>
  <si>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</si>
  <si>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</si>
  <si>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</si>
  <si>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</si>
  <si>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</si>
  <si>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</si>
  <si>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</si>
  <si>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</si>
  <si>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</si>
  <si>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</si>
  <si>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</si>
  <si>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</si>
  <si>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</si>
  <si>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</si>
  <si>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</si>
  <si>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</si>
  <si>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</si>
  <si>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</si>
  <si>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</si>
  <si>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</si>
  <si>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</si>
  <si>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</si>
  <si>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</si>
  <si>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</si>
  <si>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</si>
  <si>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</si>
  <si>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</si>
  <si>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</si>
  <si>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</si>
  <si>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</si>
  <si>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</si>
  <si>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</si>
  <si>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</si>
  <si>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</si>
  <si>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</si>
  <si>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</si>
  <si>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</si>
  <si>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</si>
  <si>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</si>
  <si>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</si>
  <si>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</si>
  <si>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</si>
  <si>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</si>
  <si>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</si>
  <si>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</si>
  <si>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</si>
  <si>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</si>
  <si>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</si>
  <si>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</si>
  <si>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</si>
  <si>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</si>
  <si>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</si>
  <si>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</si>
  <si>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</si>
  <si>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</si>
  <si>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</si>
  <si>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</si>
  <si>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</si>
  <si>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</si>
  <si>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</si>
  <si>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</si>
  <si>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</si>
  <si>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</si>
  <si>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</si>
  <si>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</si>
  <si>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</si>
  <si>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</si>
  <si>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</si>
  <si>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</si>
  <si>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</si>
  <si>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</si>
  <si>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</si>
  <si>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</si>
  <si>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</si>
  <si>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</si>
  <si>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</si>
  <si>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</si>
  <si>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</si>
  <si>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</si>
  <si>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</si>
  <si>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</si>
  <si>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</si>
  <si>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</si>
  <si>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</si>
  <si>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</si>
  <si>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</si>
  <si>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</si>
  <si>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</si>
  <si>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</si>
  <si>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</si>
  <si>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</si>
  <si>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</si>
  <si>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</si>
  <si>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</si>
  <si>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</si>
  <si>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</si>
  <si>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</si>
  <si>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</si>
  <si>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</si>
  <si>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</si>
  <si>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</si>
  <si>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</si>
  <si>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</si>
  <si>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</si>
  <si>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</si>
  <si>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</si>
  <si>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</si>
  <si>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</si>
  <si>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</si>
  <si>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</si>
  <si>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</si>
  <si>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</si>
  <si>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</si>
  <si>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</si>
  <si>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</si>
  <si>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</si>
  <si>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</si>
  <si>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</si>
  <si>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</si>
  <si>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</si>
  <si>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</si>
  <si>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</si>
  <si>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</si>
  <si>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</si>
  <si>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</si>
  <si>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</si>
  <si>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</si>
  <si>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</si>
  <si>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</si>
  <si>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</si>
  <si>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</si>
  <si>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</si>
  <si>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</si>
  <si>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</si>
  <si>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</si>
  <si>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</si>
  <si>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</si>
  <si>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</si>
  <si>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</si>
  <si>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</si>
  <si>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</si>
  <si>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</si>
  <si>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</si>
  <si>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</si>
  <si>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</si>
  <si>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</si>
  <si>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</si>
  <si>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</si>
  <si>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</si>
  <si>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</si>
  <si>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</si>
  <si>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</si>
  <si>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</si>
  <si>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</si>
  <si>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</si>
  <si>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</si>
  <si>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</si>
  <si>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</si>
  <si>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</si>
  <si>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</si>
  <si>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</si>
  <si>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</si>
  <si>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</si>
  <si>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</si>
  <si>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</si>
  <si>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</si>
  <si>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</si>
  <si>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</si>
  <si>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</si>
  <si>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</si>
  <si>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</si>
  <si>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</si>
  <si>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</si>
  <si>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</si>
  <si>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</si>
  <si>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</si>
  <si>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</si>
  <si>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</si>
  <si>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</si>
  <si>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</si>
  <si>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</si>
  <si>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</si>
  <si>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</si>
  <si>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</si>
  <si>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</si>
  <si>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</si>
  <si>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</si>
  <si>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</si>
  <si>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</si>
  <si>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</si>
  <si>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</si>
  <si>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</si>
  <si>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</si>
  <si>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</si>
  <si>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</si>
  <si>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</si>
  <si>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</si>
  <si>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</si>
  <si>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</si>
  <si>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</si>
  <si>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</si>
  <si>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</si>
  <si>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</si>
  <si>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</si>
  <si>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</si>
  <si>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</si>
  <si>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</si>
  <si>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</si>
  <si>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</si>
  <si>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</si>
  <si>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</si>
  <si>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</si>
  <si>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</si>
  <si>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</si>
  <si>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</si>
  <si>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</si>
  <si>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</si>
  <si>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</si>
  <si>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</si>
  <si>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</si>
  <si>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</si>
  <si>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</si>
  <si>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</si>
  <si>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</si>
  <si>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</si>
  <si>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</si>
  <si>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</si>
  <si>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</si>
  <si>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</si>
  <si>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</si>
  <si>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</si>
  <si>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</si>
  <si>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</si>
  <si>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</si>
  <si>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</si>
  <si>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</si>
  <si>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</si>
  <si>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</si>
  <si>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</si>
  <si>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</si>
  <si>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</si>
  <si>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</si>
  <si>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</si>
  <si>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</si>
  <si>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</si>
  <si>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</si>
  <si>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</si>
  <si>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</si>
  <si>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</si>
  <si>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</si>
  <si>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</si>
  <si>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</si>
  <si>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</si>
  <si>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</si>
  <si>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</si>
  <si>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</si>
  <si>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</si>
  <si>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</si>
  <si>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</si>
  <si>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</si>
  <si>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</si>
  <si>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</si>
  <si>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</si>
  <si>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</si>
  <si>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</si>
  <si>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</si>
  <si>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</si>
  <si>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</si>
  <si>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</si>
  <si>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</si>
  <si>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</si>
  <si>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</si>
  <si>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</si>
  <si>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</si>
  <si>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</si>
  <si>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</si>
  <si>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</si>
  <si>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</si>
  <si>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</si>
  <si>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</si>
  <si>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</si>
  <si>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</si>
  <si>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</si>
  <si>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</si>
  <si>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</si>
  <si>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</si>
  <si>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</si>
  <si>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</si>
  <si>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</si>
  <si>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</si>
  <si>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</si>
  <si>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</si>
  <si>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</si>
  <si>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</si>
  <si>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</si>
  <si>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</si>
  <si>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</si>
  <si>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</si>
  <si>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</si>
  <si>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</si>
  <si>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</si>
  <si>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</si>
  <si>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</si>
  <si>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</si>
  <si>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</si>
  <si>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</si>
  <si>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</si>
  <si>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</si>
  <si>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</si>
  <si>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</si>
  <si>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</si>
  <si>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</si>
  <si>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</si>
  <si>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</si>
  <si>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</si>
  <si>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</si>
  <si>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</si>
  <si>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</si>
  <si>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</si>
  <si>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</si>
  <si>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</si>
  <si>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</si>
  <si>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</si>
  <si>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</si>
  <si>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</si>
  <si>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</si>
  <si>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</si>
  <si>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</si>
  <si>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</si>
  <si>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</si>
  <si>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</si>
  <si>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</si>
  <si>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</si>
  <si>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</si>
  <si>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</si>
  <si>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</si>
  <si>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</si>
  <si>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</si>
  <si>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</si>
  <si>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</si>
  <si>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</si>
  <si>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</si>
  <si>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</si>
  <si>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</si>
  <si>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</si>
  <si>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</si>
  <si>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</si>
  <si>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</si>
  <si>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</si>
  <si>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</si>
  <si>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</si>
  <si>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</si>
  <si>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</si>
  <si>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</si>
  <si>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</si>
  <si>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</si>
  <si>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</si>
  <si>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</si>
  <si>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</si>
  <si>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</si>
  <si>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</si>
  <si>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</si>
  <si>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</si>
  <si>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</si>
  <si>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</si>
  <si>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</si>
  <si>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</si>
  <si>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</si>
  <si>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</si>
  <si>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</si>
  <si>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</si>
  <si>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</si>
  <si>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</si>
  <si>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</si>
  <si>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</si>
  <si>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</si>
  <si>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</si>
  <si>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</si>
  <si>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</si>
  <si>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</si>
  <si>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</si>
  <si>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</si>
  <si>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</si>
  <si>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</si>
  <si>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</si>
  <si>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</si>
  <si>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</si>
  <si>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</si>
  <si>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</si>
  <si>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</si>
  <si>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</si>
  <si>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</si>
  <si>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</si>
  <si>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</si>
  <si>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</si>
  <si>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</si>
  <si>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</si>
  <si>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</si>
  <si>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</si>
  <si>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</si>
  <si>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</si>
  <si>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</si>
  <si>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</si>
  <si>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</si>
  <si>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</si>
  <si>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</si>
  <si>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</si>
  <si>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</si>
  <si>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</si>
  <si>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</si>
  <si>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</si>
  <si>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</si>
  <si>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</si>
  <si>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</si>
  <si>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</si>
  <si>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</si>
  <si>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</si>
  <si>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</si>
  <si>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</si>
  <si>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</si>
  <si>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</si>
  <si>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</si>
  <si>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</si>
  <si>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</si>
  <si>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</si>
  <si>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</si>
  <si>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</si>
  <si>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</si>
  <si>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</si>
  <si>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</si>
  <si>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</si>
  <si>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</si>
  <si>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</si>
  <si>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</si>
  <si>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</si>
  <si>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</si>
  <si>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</si>
  <si>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</si>
  <si>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</si>
  <si>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</si>
  <si>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</si>
  <si>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</si>
  <si>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</si>
  <si>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</si>
  <si>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</si>
  <si>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</si>
  <si>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</si>
  <si>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</si>
  <si>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</si>
  <si>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</si>
  <si>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</si>
  <si>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</si>
  <si>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</si>
  <si>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</si>
  <si>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</si>
  <si>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</si>
  <si>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</si>
  <si>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</si>
  <si>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</si>
  <si>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</si>
  <si>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</si>
  <si>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</si>
  <si>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</si>
  <si>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</si>
  <si>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</si>
  <si>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</si>
  <si>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</si>
  <si>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</si>
  <si>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</si>
  <si>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</si>
  <si>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</si>
  <si>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</si>
  <si>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</si>
  <si>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</si>
  <si>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</si>
  <si>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</si>
  <si>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</si>
  <si>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</si>
  <si>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</si>
  <si>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</si>
  <si>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</si>
  <si>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</si>
  <si>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</si>
  <si>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</si>
  <si>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</si>
  <si>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</si>
  <si>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</si>
  <si>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</si>
  <si>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</si>
  <si>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</si>
  <si>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</si>
  <si>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</si>
  <si>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</si>
  <si>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</si>
  <si>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</si>
  <si>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</si>
  <si>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</si>
  <si>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</si>
  <si>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</si>
  <si>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</si>
  <si>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</si>
  <si>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</si>
  <si>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</si>
  <si>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</si>
  <si>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</si>
  <si>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</si>
  <si>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</si>
  <si>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</si>
  <si>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</si>
  <si>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</si>
  <si>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</si>
  <si>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</si>
  <si>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</si>
  <si>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</si>
  <si>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</si>
  <si>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</si>
  <si>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</si>
  <si>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</si>
  <si>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</si>
  <si>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</si>
  <si>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</si>
  <si>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</si>
  <si>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</si>
  <si>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</si>
  <si>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</si>
  <si>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</si>
  <si>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</si>
  <si>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</si>
  <si>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</si>
  <si>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</si>
  <si>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</si>
  <si>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</si>
  <si>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</si>
  <si>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</si>
  <si>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</si>
  <si>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</si>
  <si>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</si>
  <si>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</si>
  <si>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</si>
  <si>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</si>
  <si>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</si>
  <si>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</si>
  <si>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</si>
  <si>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</si>
  <si>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</si>
  <si>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</si>
  <si>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</si>
  <si>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</si>
  <si>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</si>
  <si>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</si>
  <si>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</si>
  <si>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</si>
  <si>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</si>
  <si>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</si>
  <si>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</si>
  <si>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</si>
  <si>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</si>
  <si>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</si>
  <si>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</si>
  <si>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</si>
  <si>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</si>
  <si>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</si>
  <si>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</si>
  <si>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</si>
  <si>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</si>
  <si>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</si>
  <si>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</si>
  <si>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</si>
  <si>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</si>
  <si>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</si>
  <si>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</si>
  <si>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</si>
  <si>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</si>
  <si>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</si>
  <si>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</si>
  <si>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</si>
  <si>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</si>
  <si>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</si>
  <si>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</si>
  <si>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</si>
  <si>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</si>
  <si>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</si>
  <si>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</si>
  <si>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</si>
  <si>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</si>
  <si>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</si>
  <si>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</si>
  <si>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</si>
  <si>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</si>
  <si>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</si>
  <si>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</si>
  <si>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</si>
  <si>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</si>
  <si>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</si>
  <si>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</si>
  <si>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</si>
  <si>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</si>
  <si>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</si>
  <si>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</si>
  <si>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</si>
  <si>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</si>
  <si>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</si>
  <si>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</si>
  <si>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</si>
  <si>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</si>
  <si>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</si>
  <si>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</si>
  <si>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</si>
  <si>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</si>
  <si>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</si>
  <si>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</si>
  <si>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</si>
  <si>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</si>
  <si>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</si>
  <si>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</si>
  <si>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</si>
  <si>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</si>
  <si>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</si>
  <si>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</si>
  <si>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</si>
  <si>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</si>
  <si>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</si>
  <si>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</si>
  <si>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</si>
  <si>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</si>
  <si>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</si>
  <si>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</si>
  <si>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</si>
  <si>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</si>
  <si>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</si>
  <si>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</si>
  <si>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</si>
  <si>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</si>
  <si>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</si>
  <si>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</si>
  <si>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</si>
  <si>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</si>
  <si>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</si>
  <si>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</si>
  <si>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</si>
  <si>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</si>
  <si>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</si>
  <si>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</si>
  <si>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</si>
  <si>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</si>
  <si>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</si>
  <si>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</si>
  <si>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</si>
  <si>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</si>
  <si>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</si>
  <si>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</si>
  <si>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</si>
  <si>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</si>
  <si>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</si>
  <si>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</si>
  <si>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</si>
  <si>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</si>
  <si>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</si>
  <si>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</si>
  <si>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</si>
  <si>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</si>
  <si>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</si>
  <si>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</si>
  <si>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</si>
  <si>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</si>
  <si>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</si>
  <si>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</si>
  <si>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</si>
  <si>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</si>
  <si>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</si>
  <si>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</si>
  <si>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</si>
  <si>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</si>
  <si>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</si>
  <si>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</si>
  <si>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</si>
  <si>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</si>
  <si>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</si>
  <si>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</si>
  <si>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</si>
  <si>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</si>
  <si>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</si>
  <si>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</si>
  <si>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</si>
  <si>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</si>
  <si>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</si>
  <si>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</si>
  <si>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</si>
  <si>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</si>
  <si>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</si>
  <si>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</si>
  <si>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</si>
  <si>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</si>
  <si>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</si>
  <si>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</si>
  <si>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</si>
  <si>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</si>
  <si>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</si>
  <si>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</si>
  <si>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</si>
  <si>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</si>
  <si>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</si>
  <si>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</si>
  <si>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</si>
  <si>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</si>
  <si>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</si>
  <si>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</si>
  <si>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</si>
  <si>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</si>
  <si>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</si>
  <si>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</si>
  <si>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</si>
  <si>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</si>
  <si>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</si>
  <si>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</si>
  <si>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</si>
  <si>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</si>
  <si>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</si>
  <si>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</si>
  <si>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</si>
  <si>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</si>
  <si>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</si>
  <si>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</si>
  <si>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</si>
  <si>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</si>
  <si>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</si>
  <si>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</si>
  <si>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</si>
  <si>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</si>
  <si>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</si>
  <si>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</si>
  <si>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</si>
  <si>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</si>
  <si>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</si>
  <si>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</si>
  <si>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</si>
  <si>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</si>
  <si>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</si>
  <si>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</si>
  <si>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</si>
  <si>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</si>
  <si>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</si>
  <si>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</si>
  <si>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</si>
  <si>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</si>
  <si>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</si>
  <si>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</si>
  <si>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</si>
  <si>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</si>
  <si>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</si>
  <si>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</si>
  <si>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</si>
  <si>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</si>
  <si>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</si>
  <si>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</si>
  <si>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</si>
  <si>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</si>
  <si>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</si>
  <si>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</si>
  <si>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</si>
  <si>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</si>
  <si>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</si>
  <si>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</si>
  <si>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</si>
  <si>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</si>
  <si>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</si>
  <si>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</si>
  <si>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</si>
  <si>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</si>
  <si>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</si>
  <si>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</si>
  <si>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</si>
  <si>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</si>
  <si>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</si>
  <si>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</si>
  <si>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</si>
  <si>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</si>
  <si>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</si>
  <si>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</si>
  <si>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</si>
  <si>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</si>
  <si>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</si>
  <si>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</si>
  <si>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</si>
  <si>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</si>
  <si>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</si>
  <si>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</si>
  <si>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</si>
  <si>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</si>
  <si>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</si>
  <si>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</si>
  <si>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</si>
  <si>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</si>
  <si>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</si>
  <si>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</si>
  <si>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</si>
  <si>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</si>
  <si>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</si>
  <si>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</si>
  <si>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</si>
  <si>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</si>
  <si>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</si>
  <si>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</si>
  <si>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</si>
  <si>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</si>
  <si>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</si>
  <si>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</si>
  <si>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</si>
  <si>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</si>
  <si>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</si>
  <si>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</si>
  <si>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</si>
  <si>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</si>
  <si>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</si>
  <si>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</si>
  <si>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</si>
  <si>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</si>
  <si>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</si>
  <si>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</si>
  <si>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</si>
  <si>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</si>
  <si>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</si>
  <si>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</si>
  <si>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</si>
  <si>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</si>
  <si>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</si>
  <si>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</si>
  <si>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</si>
  <si>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</si>
  <si>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</si>
  <si>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</si>
  <si>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</si>
  <si>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</si>
  <si>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</si>
  <si>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</si>
  <si>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</si>
  <si>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</si>
  <si>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</si>
  <si>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</si>
  <si>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</si>
  <si>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</si>
  <si>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</si>
  <si>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</si>
  <si>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</si>
  <si>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</si>
  <si>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</si>
  <si>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</si>
  <si>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</si>
  <si>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</si>
  <si>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</si>
  <si>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</si>
  <si>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</si>
  <si>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</si>
  <si>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</si>
  <si>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</si>
  <si>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</si>
  <si>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</si>
  <si>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</si>
  <si>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</si>
  <si>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</si>
  <si>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</si>
  <si>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</si>
  <si>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</si>
  <si>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</si>
  <si>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</si>
  <si>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</si>
  <si>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</si>
  <si>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</si>
  <si>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</si>
  <si>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</si>
  <si>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</si>
  <si>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</si>
  <si>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</si>
  <si>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</si>
  <si>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</si>
  <si>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</si>
  <si>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</si>
  <si>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</si>
  <si>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</si>
  <si>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</si>
  <si>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</si>
  <si>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</si>
  <si>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</si>
  <si>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</si>
  <si>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</si>
  <si>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</si>
  <si>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</si>
  <si>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</si>
  <si>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</si>
  <si>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</si>
  <si>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</si>
  <si>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</si>
  <si>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</si>
  <si>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</si>
  <si>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</si>
  <si>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</si>
  <si>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</si>
  <si>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</si>
  <si>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</si>
  <si>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</si>
  <si>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</si>
  <si>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</si>
  <si>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</si>
  <si>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</si>
  <si>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</si>
  <si>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</si>
  <si>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</si>
  <si>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</si>
  <si>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</si>
  <si>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</si>
  <si>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</si>
  <si>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</si>
  <si>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</si>
  <si>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</si>
  <si>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</si>
  <si>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</si>
  <si>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</si>
  <si>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</si>
  <si>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</si>
  <si>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</si>
  <si>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</si>
  <si>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</si>
  <si>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</si>
  <si>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</si>
  <si>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</si>
  <si>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</si>
  <si>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</si>
  <si>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</si>
  <si>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</si>
  <si>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</si>
  <si>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</si>
  <si>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</si>
  <si>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</si>
  <si>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</si>
  <si>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</si>
  <si>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</si>
  <si>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</si>
  <si>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</si>
  <si>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</si>
  <si>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</si>
  <si>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</si>
  <si>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</si>
  <si>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</si>
  <si>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</si>
  <si>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</si>
  <si>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</si>
  <si>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</si>
  <si>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</si>
  <si>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</si>
  <si>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</si>
  <si>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</si>
  <si>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</si>
  <si>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</si>
  <si>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</si>
  <si>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</si>
  <si>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</si>
  <si>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</si>
  <si>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</si>
  <si>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</si>
  <si>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</si>
  <si>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</si>
  <si>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</si>
  <si>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</si>
  <si>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</si>
  <si>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</si>
  <si>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</si>
  <si>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</si>
  <si>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</si>
  <si>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</si>
  <si>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</si>
  <si>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</si>
  <si>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</si>
  <si>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</si>
  <si>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</si>
  <si>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</si>
  <si>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</si>
  <si>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</si>
  <si>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</si>
  <si>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</si>
  <si>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</si>
  <si>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</si>
  <si>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</si>
  <si>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</si>
  <si>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</si>
  <si>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</si>
  <si>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</si>
  <si>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</si>
  <si>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</si>
  <si>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</si>
  <si>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</si>
  <si>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</si>
  <si>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</si>
  <si>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</si>
  <si>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</si>
  <si>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</si>
  <si>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</si>
  <si>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</si>
  <si>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</si>
  <si>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</si>
  <si>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</si>
  <si>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</si>
  <si>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</si>
  <si>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</si>
  <si>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</si>
  <si>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</si>
  <si>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</si>
  <si>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</si>
  <si>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</si>
  <si>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</si>
  <si>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</si>
  <si>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</si>
  <si>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</si>
  <si>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</si>
  <si>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</si>
  <si>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</si>
  <si>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</si>
  <si>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</si>
  <si>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</si>
  <si>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</si>
  <si>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</si>
  <si>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</si>
  <si>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</si>
  <si>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</si>
  <si>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</si>
  <si>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</si>
  <si>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</si>
  <si>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</si>
  <si>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</si>
  <si>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</si>
  <si>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</si>
  <si>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</si>
  <si>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</si>
  <si>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</si>
  <si>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</si>
  <si>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</si>
  <si>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</si>
  <si>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</si>
  <si>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</si>
  <si>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</si>
  <si>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</si>
  <si>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</si>
  <si>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</si>
  <si>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</si>
  <si>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</si>
  <si>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</si>
  <si>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</si>
  <si>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</si>
  <si>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</si>
  <si>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</si>
  <si>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</si>
  <si>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</si>
  <si>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</si>
  <si>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</si>
  <si>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</si>
  <si>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</si>
  <si>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</si>
  <si>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</si>
  <si>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</si>
  <si>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</si>
  <si>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</si>
  <si>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</si>
  <si>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</si>
  <si>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</si>
  <si>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</si>
  <si>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</si>
  <si>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</si>
  <si>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</si>
  <si>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</si>
  <si>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</si>
  <si>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</si>
  <si>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</si>
  <si>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</si>
  <si>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</si>
  <si>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</si>
  <si>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</si>
  <si>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</si>
  <si>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</si>
  <si>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</si>
  <si>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</si>
  <si>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</si>
  <si>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</si>
  <si>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</si>
  <si>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</si>
  <si>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</si>
  <si>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</si>
  <si>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</si>
  <si>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</si>
  <si>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</si>
  <si>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</si>
  <si>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</si>
  <si>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</si>
  <si>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</si>
  <si>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</si>
  <si>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</si>
  <si>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</si>
  <si>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</si>
  <si>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</si>
  <si>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</si>
  <si>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</si>
  <si>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</si>
  <si>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</si>
  <si>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</si>
  <si>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</si>
  <si>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</si>
  <si>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</si>
  <si>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</si>
  <si>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</si>
  <si>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</si>
  <si>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</si>
  <si>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</si>
  <si>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</si>
  <si>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</si>
  <si>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</si>
  <si>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</si>
  <si>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</si>
  <si>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</si>
  <si>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</si>
  <si>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</si>
  <si>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</si>
  <si>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</si>
  <si>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</si>
  <si>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</si>
  <si>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</si>
  <si>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</si>
  <si>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</si>
  <si>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</si>
  <si>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</si>
  <si>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</si>
  <si>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</si>
  <si>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</si>
  <si>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</si>
  <si>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</si>
  <si>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</si>
  <si>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</si>
  <si>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</si>
  <si>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</si>
  <si>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</si>
  <si>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</si>
  <si>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</si>
  <si>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</si>
  <si>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</si>
  <si>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</si>
  <si>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</si>
  <si>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</si>
  <si>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</si>
  <si>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</si>
  <si>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</si>
  <si>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</si>
  <si>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</si>
  <si>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</si>
  <si>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</si>
  <si>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</si>
  <si>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</si>
  <si>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</si>
  <si>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</si>
  <si>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</si>
  <si>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</si>
  <si>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</si>
  <si>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</si>
  <si>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</si>
  <si>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</si>
  <si>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</si>
  <si>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</si>
  <si>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</si>
  <si>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</si>
  <si>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</si>
  <si>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</si>
  <si>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</si>
  <si>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</si>
  <si>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</si>
  <si>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</si>
  <si>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</si>
  <si>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</si>
  <si>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</si>
  <si>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</si>
  <si>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</si>
  <si>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</si>
  <si>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</si>
  <si>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</si>
  <si>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</si>
  <si>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</si>
  <si>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</si>
  <si>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</si>
  <si>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</si>
  <si>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</si>
  <si>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</si>
  <si>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</si>
  <si>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</si>
  <si>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</si>
  <si>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</si>
  <si>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</si>
  <si>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</si>
  <si>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</si>
  <si>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</si>
  <si>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</si>
  <si>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</si>
  <si>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</si>
  <si>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</si>
  <si>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</si>
  <si>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</si>
  <si>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</si>
  <si>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</si>
  <si>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</si>
  <si>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</si>
  <si>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</si>
  <si>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</si>
  <si>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</si>
  <si>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</si>
  <si>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</si>
  <si>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</si>
  <si>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</si>
  <si>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</si>
  <si>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</si>
  <si>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</si>
  <si>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</si>
  <si>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</si>
  <si>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</si>
  <si>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</si>
  <si>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</si>
  <si>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</si>
  <si>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</si>
  <si>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</si>
  <si>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</si>
  <si>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</si>
  <si>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</si>
  <si>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</si>
  <si>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</si>
  <si>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</si>
  <si>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</si>
  <si>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</si>
  <si>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</si>
  <si>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</si>
  <si>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</si>
  <si>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</si>
  <si>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</si>
  <si>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</si>
  <si>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</si>
  <si>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</si>
  <si>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</si>
  <si>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</si>
  <si>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</si>
  <si>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</si>
  <si>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</si>
  <si>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</si>
  <si>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</si>
  <si>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</si>
  <si>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</si>
  <si>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</si>
  <si>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</si>
  <si>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</si>
  <si>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</si>
  <si>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</si>
  <si>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</si>
  <si>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</si>
  <si>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</si>
  <si>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</si>
  <si>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</si>
  <si>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</si>
  <si>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</si>
  <si>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</si>
  <si>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</si>
  <si>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</si>
  <si>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</si>
  <si>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</si>
  <si>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</si>
  <si>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</si>
  <si>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</si>
  <si>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</si>
  <si>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</si>
  <si>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</si>
  <si>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</si>
  <si>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</si>
  <si>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</si>
  <si>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</si>
  <si>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</si>
  <si>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</si>
  <si>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</si>
  <si>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</si>
  <si>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</si>
  <si>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</si>
  <si>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</si>
  <si>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</si>
  <si>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</si>
  <si>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</si>
  <si>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</si>
  <si>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</si>
  <si>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</si>
  <si>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</si>
  <si>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</si>
  <si>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</si>
  <si>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</si>
  <si>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</si>
  <si>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</si>
  <si>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</si>
  <si>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</si>
  <si>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</si>
  <si>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</si>
  <si>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</si>
  <si>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</si>
  <si>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</si>
  <si>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</si>
  <si>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</si>
  <si>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</si>
  <si>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</si>
  <si>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</si>
  <si>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</si>
  <si>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</si>
  <si>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</si>
  <si>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</si>
  <si>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</si>
  <si>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</si>
  <si>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</si>
  <si>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</si>
  <si>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</si>
  <si>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</si>
  <si>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</si>
  <si>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</si>
  <si>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</si>
  <si>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</si>
  <si>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</si>
  <si>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</si>
  <si>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</si>
  <si>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</si>
  <si>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</si>
  <si>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</si>
  <si>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</si>
  <si>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</si>
  <si>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</si>
  <si>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</si>
  <si>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</si>
  <si>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</si>
  <si>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</si>
  <si>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</si>
  <si>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</si>
  <si>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</si>
  <si>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</si>
  <si>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</si>
  <si>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</si>
  <si>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</si>
  <si>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</si>
  <si>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</si>
  <si>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</si>
  <si>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</si>
  <si>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</si>
  <si>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</si>
  <si>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</si>
  <si>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</si>
  <si>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</si>
  <si>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</si>
  <si>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</si>
  <si>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</si>
  <si>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</si>
  <si>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</si>
  <si>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</si>
  <si>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</si>
  <si>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</si>
  <si>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</si>
  <si>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</si>
  <si>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</si>
  <si>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</si>
  <si>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</si>
  <si>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</si>
  <si>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</si>
  <si>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</si>
  <si>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</si>
  <si>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</si>
  <si>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</si>
  <si>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</si>
  <si>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</si>
  <si>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</si>
  <si>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</si>
  <si>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</si>
  <si>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</si>
  <si>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</si>
  <si>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</si>
  <si>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</si>
  <si>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</si>
  <si>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</si>
  <si>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</si>
  <si>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</si>
  <si>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</si>
  <si>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</si>
  <si>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</si>
  <si>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</si>
  <si>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</si>
  <si>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</si>
  <si>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</si>
  <si>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</si>
  <si>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</si>
  <si>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</si>
  <si>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</si>
  <si>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</si>
  <si>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</si>
  <si>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</si>
  <si>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</si>
  <si>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10</t>
  </si>
  <si>
    <t>ЛОТ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</si>
</sst>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0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4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57" t="s">
        <v>2908</v>
      </c>
      <c r="D1733" s="58"/>
      <c r="E1733" s="58"/>
      <c r="F1733" s="58"/>
      <c r="G1733" s="58"/>
      <c r="H1733" s="58"/>
      <c r="I1733" s="58"/>
      <c r="J1733" s="58"/>
      <c r="K1733" s="58"/>
      <c r="L1733" s="58"/>
      <c r="M1733" s="58"/>
      <c r="N1733" s="58"/>
      <c r="O1733" s="58"/>
      <c r="P1733" s="58"/>
      <c r="Q1733" s="58"/>
      <c r="R1733" s="59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3" priority="4">
      <formula>OR(($J7&lt;&gt;0),($K7&lt;&gt;0))</formula>
    </cfRule>
  </conditionalFormatting>
  <conditionalFormatting sqref="C136">
    <cfRule type="expression" dxfId="2" priority="6">
      <formula>OR(($J135&lt;&gt;0),($K136&lt;&gt;0))</formula>
    </cfRule>
  </conditionalFormatting>
  <conditionalFormatting sqref="C135">
    <cfRule type="expression" dxfId="1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3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3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4" t="s">
        <v>2873</v>
      </c>
      <c r="F52" s="64"/>
      <c r="G52" s="64"/>
      <c r="H52" s="64"/>
      <c r="I52" s="64"/>
      <c r="J52" s="64"/>
      <c r="K52" s="64"/>
      <c r="L52" s="64"/>
      <c r="M52" s="30"/>
    </row>
    <row r="53" spans="5:15" ht="12" customHeight="1" x14ac:dyDescent="0.2">
      <c r="E53" s="65" t="s">
        <v>2874</v>
      </c>
      <c r="F53" s="65"/>
      <c r="G53" s="65"/>
      <c r="H53" s="65"/>
      <c r="I53" s="65"/>
      <c r="J53" s="65"/>
      <c r="K53" s="65"/>
      <c r="L53" s="65"/>
      <c r="M53" s="65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66" t="s">
        <v>2875</v>
      </c>
      <c r="F55" s="67"/>
      <c r="G55" s="67"/>
      <c r="H55" s="67"/>
      <c r="I55" s="67"/>
      <c r="J55" s="67"/>
      <c r="K55" s="67"/>
      <c r="L55" s="67"/>
      <c r="M55" s="68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4" t="s">
        <v>2890</v>
      </c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</row>
    <row r="76" spans="5:24" x14ac:dyDescent="0.2">
      <c r="E76" s="69" t="s">
        <v>2874</v>
      </c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0" t="s">
        <v>2875</v>
      </c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2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3"/>
  <sheetViews>
    <sheetView tabSelected="1" topLeftCell="B1" workbookViewId="0">
      <selection activeCell="D4" sqref="D4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36.85546875" style="13" customWidth="1"/>
    <col min="5" max="6" width="9.42578125" style="13" customWidth="1"/>
    <col min="7" max="7" width="13.7109375" style="13" customWidth="1"/>
    <col min="8" max="8" width="13.85546875" style="13" customWidth="1"/>
    <col min="9" max="9" width="19.85546875" style="13" customWidth="1"/>
  </cols>
  <sheetData>
    <row r="3" spans="1:9" x14ac:dyDescent="0.25">
      <c r="I3" s="13" t="s">
        <v>2909</v>
      </c>
    </row>
    <row r="4" spans="1:9" x14ac:dyDescent="0.25">
      <c r="D4" s="13" t="s">
        <v>2910</v>
      </c>
    </row>
    <row r="6" spans="1:9" ht="84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s="56" customFormat="1" x14ac:dyDescent="0.25">
      <c r="A7" s="13"/>
      <c r="B7" s="13"/>
      <c r="C7" s="11">
        <v>759</v>
      </c>
      <c r="D7" s="9" t="s">
        <v>1130</v>
      </c>
      <c r="E7" s="9" t="s">
        <v>17</v>
      </c>
      <c r="F7" s="9">
        <v>1</v>
      </c>
      <c r="G7" s="2"/>
      <c r="H7" s="53">
        <f>ROUND(РАсчеты!S765,0)</f>
        <v>40571</v>
      </c>
      <c r="I7" s="12">
        <f t="shared" ref="I7:I8" si="0">H7/1.2</f>
        <v>33809.166666666672</v>
      </c>
    </row>
    <row r="8" spans="1:9" s="56" customFormat="1" x14ac:dyDescent="0.25">
      <c r="A8" s="13"/>
      <c r="B8" s="13"/>
      <c r="C8" s="11">
        <v>768</v>
      </c>
      <c r="D8" s="9" t="s">
        <v>1139</v>
      </c>
      <c r="E8" s="9" t="s">
        <v>17</v>
      </c>
      <c r="F8" s="9">
        <v>1</v>
      </c>
      <c r="G8" s="2"/>
      <c r="H8" s="53">
        <f>ROUND(РАсчеты!S774,0)</f>
        <v>41326</v>
      </c>
      <c r="I8" s="12">
        <f t="shared" si="0"/>
        <v>34438.333333333336</v>
      </c>
    </row>
    <row r="9" spans="1:9" s="56" customFormat="1" ht="15.75" customHeight="1" x14ac:dyDescent="0.25">
      <c r="A9" s="13"/>
      <c r="B9" s="13"/>
      <c r="C9" s="11">
        <v>1331</v>
      </c>
      <c r="D9" s="9" t="s">
        <v>1705</v>
      </c>
      <c r="E9" s="9" t="s">
        <v>17</v>
      </c>
      <c r="F9" s="9">
        <v>1</v>
      </c>
      <c r="G9" s="2"/>
      <c r="H9" s="53">
        <f>ROUND(РАсчеты!S1337,0)</f>
        <v>92632</v>
      </c>
      <c r="I9" s="12">
        <f t="shared" ref="I9:I11" si="1">H9/1.2</f>
        <v>77193.333333333343</v>
      </c>
    </row>
    <row r="10" spans="1:9" s="56" customFormat="1" x14ac:dyDescent="0.25">
      <c r="A10" s="13"/>
      <c r="B10" s="13"/>
      <c r="C10" s="11">
        <v>1332</v>
      </c>
      <c r="D10" s="9" t="s">
        <v>1706</v>
      </c>
      <c r="E10" s="9" t="s">
        <v>17</v>
      </c>
      <c r="F10" s="9">
        <v>1</v>
      </c>
      <c r="G10" s="2"/>
      <c r="H10" s="53">
        <f>ROUND(РАсчеты!S1338,0)</f>
        <v>92632</v>
      </c>
      <c r="I10" s="12">
        <f t="shared" si="1"/>
        <v>77193.333333333343</v>
      </c>
    </row>
    <row r="11" spans="1:9" s="56" customFormat="1" x14ac:dyDescent="0.25">
      <c r="A11" s="13"/>
      <c r="B11" s="13"/>
      <c r="C11" s="11">
        <v>1333</v>
      </c>
      <c r="D11" s="9" t="s">
        <v>1707</v>
      </c>
      <c r="E11" s="9" t="s">
        <v>17</v>
      </c>
      <c r="F11" s="9">
        <v>1</v>
      </c>
      <c r="G11" s="2"/>
      <c r="H11" s="53">
        <f>ROUND(РАсчеты!S1339,0)</f>
        <v>22453</v>
      </c>
      <c r="I11" s="12">
        <f t="shared" si="1"/>
        <v>18710.833333333336</v>
      </c>
    </row>
    <row r="12" spans="1:9" s="56" customFormat="1" x14ac:dyDescent="0.25">
      <c r="A12" s="13"/>
      <c r="B12" s="13"/>
      <c r="C12" s="11">
        <v>1713</v>
      </c>
      <c r="D12" s="9" t="s">
        <v>2091</v>
      </c>
      <c r="E12" s="9" t="s">
        <v>17</v>
      </c>
      <c r="F12" s="9">
        <v>1</v>
      </c>
      <c r="G12" s="2"/>
      <c r="H12" s="53">
        <f>ROUND(РАсчеты!S1719,0)</f>
        <v>5527</v>
      </c>
      <c r="I12" s="12">
        <f t="shared" ref="I12" si="2">H12/1.2</f>
        <v>4605.8333333333339</v>
      </c>
    </row>
    <row r="13" spans="1:9" x14ac:dyDescent="0.25">
      <c r="A13" s="10"/>
      <c r="B13" s="10"/>
      <c r="C13" s="57" t="s">
        <v>2908</v>
      </c>
      <c r="D13" s="58"/>
      <c r="E13" s="58"/>
      <c r="F13" s="58"/>
      <c r="G13" s="58"/>
      <c r="H13" s="54">
        <f>SUM(H7:H12)</f>
        <v>295141</v>
      </c>
      <c r="I13" s="55">
        <f>SUM(I7:I12)</f>
        <v>245950.83333333337</v>
      </c>
    </row>
  </sheetData>
  <mergeCells count="1">
    <mergeCell ref="C13:G13"/>
  </mergeCells>
  <conditionalFormatting sqref="C7:C12">
    <cfRule type="expression" dxfId="0" priority="7">
      <formula>OR((#REF!&lt;&gt;0),(#REF!&lt;&gt;0))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2023-11-14T14:00:37Z</cp:lastPrinted>
  <dcterms:created xsi:type="dcterms:W3CDTF">2006-09-16T00:00:00Z</dcterms:created>
  <dcterms:modified xsi:type="dcterms:W3CDTF">2023-11-21T12:58:26Z</dcterms:modified>
  <dc:language>ru-RU</dc:language>
</cp:coreProperties>
</file>