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3" l="1"/>
  <c r="I7" i="3" s="1"/>
  <c r="H8" i="3"/>
  <c r="I8" i="3" s="1"/>
  <c r="H9" i="3"/>
  <c r="I9" i="3" s="1"/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H48" i="3"/>
  <c r="I48" i="3" s="1"/>
  <c r="T1721" i="1"/>
  <c r="H46" i="3"/>
  <c r="I46" i="3" s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H43" i="3"/>
  <c r="I43" i="3" s="1"/>
  <c r="T1695" i="1"/>
  <c r="T1693" i="1"/>
  <c r="T1691" i="1"/>
  <c r="T1689" i="1"/>
  <c r="T1687" i="1"/>
  <c r="T1683" i="1"/>
  <c r="H40" i="3"/>
  <c r="I40" i="3" s="1"/>
  <c r="T1681" i="1"/>
  <c r="H38" i="3"/>
  <c r="I38" i="3" s="1"/>
  <c r="T1679" i="1"/>
  <c r="H36" i="3"/>
  <c r="I36" i="3" s="1"/>
  <c r="T1677" i="1"/>
  <c r="H34" i="3"/>
  <c r="I34" i="3" s="1"/>
  <c r="T1675" i="1"/>
  <c r="H32" i="3"/>
  <c r="I32" i="3" s="1"/>
  <c r="T1673" i="1"/>
  <c r="H30" i="3"/>
  <c r="I30" i="3" s="1"/>
  <c r="T1671" i="1"/>
  <c r="H28" i="3"/>
  <c r="I28" i="3" s="1"/>
  <c r="T1669" i="1"/>
  <c r="H26" i="3"/>
  <c r="I26" i="3" s="1"/>
  <c r="T1667" i="1"/>
  <c r="H24" i="3"/>
  <c r="I24" i="3" s="1"/>
  <c r="T1665" i="1"/>
  <c r="H22" i="3"/>
  <c r="I22" i="3" s="1"/>
  <c r="T1663" i="1"/>
  <c r="H20" i="3"/>
  <c r="I20" i="3" s="1"/>
  <c r="T1661" i="1"/>
  <c r="H18" i="3"/>
  <c r="I18" i="3" s="1"/>
  <c r="T1659" i="1"/>
  <c r="H16" i="3"/>
  <c r="I16" i="3" s="1"/>
  <c r="T1657" i="1"/>
  <c r="H14" i="3"/>
  <c r="I14" i="3" s="1"/>
  <c r="T1655" i="1"/>
  <c r="H12" i="3"/>
  <c r="I12" i="3" s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H49" i="3"/>
  <c r="I49" i="3" s="1"/>
  <c r="T1722" i="1"/>
  <c r="H47" i="3"/>
  <c r="I47" i="3" s="1"/>
  <c r="T1720" i="1"/>
  <c r="H45" i="3"/>
  <c r="I45" i="3" s="1"/>
  <c r="T1718" i="1"/>
  <c r="T1716" i="1"/>
  <c r="T1714" i="1"/>
  <c r="T1712" i="1"/>
  <c r="T1710" i="1"/>
  <c r="T1708" i="1"/>
  <c r="T1706" i="1"/>
  <c r="T1704" i="1"/>
  <c r="T1702" i="1"/>
  <c r="H44" i="3"/>
  <c r="I44" i="3" s="1"/>
  <c r="T1700" i="1"/>
  <c r="T1698" i="1"/>
  <c r="T1696" i="1"/>
  <c r="H42" i="3"/>
  <c r="I42" i="3" s="1"/>
  <c r="T1694" i="1"/>
  <c r="T1692" i="1"/>
  <c r="T1690" i="1"/>
  <c r="T1688" i="1"/>
  <c r="T1686" i="1"/>
  <c r="T1684" i="1"/>
  <c r="H41" i="3"/>
  <c r="I41" i="3" s="1"/>
  <c r="T1682" i="1"/>
  <c r="H39" i="3"/>
  <c r="I39" i="3" s="1"/>
  <c r="T1680" i="1"/>
  <c r="H37" i="3"/>
  <c r="I37" i="3" s="1"/>
  <c r="T1678" i="1"/>
  <c r="H35" i="3"/>
  <c r="I35" i="3" s="1"/>
  <c r="T1676" i="1"/>
  <c r="H33" i="3"/>
  <c r="I33" i="3" s="1"/>
  <c r="T1674" i="1"/>
  <c r="H31" i="3"/>
  <c r="I31" i="3" s="1"/>
  <c r="T1672" i="1"/>
  <c r="H29" i="3"/>
  <c r="I29" i="3" s="1"/>
  <c r="T1670" i="1"/>
  <c r="H27" i="3"/>
  <c r="I27" i="3" s="1"/>
  <c r="T1668" i="1"/>
  <c r="H25" i="3"/>
  <c r="I25" i="3" s="1"/>
  <c r="T1666" i="1"/>
  <c r="H23" i="3"/>
  <c r="I23" i="3" s="1"/>
  <c r="T1664" i="1"/>
  <c r="H21" i="3"/>
  <c r="I21" i="3" s="1"/>
  <c r="T1662" i="1"/>
  <c r="H19" i="3"/>
  <c r="I19" i="3" s="1"/>
  <c r="T1660" i="1"/>
  <c r="H17" i="3"/>
  <c r="I17" i="3" s="1"/>
  <c r="T1658" i="1"/>
  <c r="H15" i="3"/>
  <c r="I15" i="3" s="1"/>
  <c r="T1656" i="1"/>
  <c r="H13" i="3"/>
  <c r="I13" i="3" s="1"/>
  <c r="T1654" i="1"/>
  <c r="H11" i="3"/>
  <c r="I11" i="3" s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H10" i="3"/>
  <c r="I10" i="3" s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50" i="3"/>
  <c r="H50" i="3" l="1"/>
</calcChain>
</file>

<file path=xl/sharedStrings.xml><?xml version="1.0" encoding="utf-8"?>
<sst xmlns="http://schemas.openxmlformats.org/spreadsheetml/2006/main" count="6873" uniqueCount="2911">
  <si>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</si>
  <si>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</si>
  <si>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</si>
  <si>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</si>
  <si>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</si>
  <si>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</si>
  <si>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</si>
  <si>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</si>
  <si>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</si>
  <si>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</si>
  <si>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</si>
  <si>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</si>
  <si>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</si>
  <si>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</si>
  <si>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</si>
  <si>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</si>
  <si>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</si>
  <si>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</si>
  <si>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</si>
  <si>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</si>
  <si>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</si>
  <si>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</si>
  <si>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</si>
  <si>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</si>
  <si>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</si>
  <si>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</si>
  <si>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</si>
  <si>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</si>
  <si>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</si>
  <si>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</si>
  <si>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</si>
  <si>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</si>
  <si>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</si>
  <si>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</si>
  <si>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</si>
  <si>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</si>
  <si>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</si>
  <si>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</si>
  <si>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</si>
  <si>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</si>
  <si>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</si>
  <si>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</si>
  <si>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</si>
  <si>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</si>
  <si>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</si>
  <si>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</si>
  <si>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</si>
  <si>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</si>
  <si>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</si>
  <si>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</si>
  <si>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</si>
  <si>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</si>
  <si>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</si>
  <si>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</si>
  <si>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</si>
  <si>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</si>
  <si>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</si>
  <si>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</si>
  <si>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</si>
  <si>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</si>
  <si>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</si>
  <si>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</si>
  <si>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</si>
  <si>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</si>
  <si>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</si>
  <si>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</si>
  <si>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</si>
  <si>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</si>
  <si>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</si>
  <si>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</si>
  <si>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</si>
  <si>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</si>
  <si>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</si>
  <si>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</si>
  <si>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</si>
  <si>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</si>
  <si>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</si>
  <si>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</si>
  <si>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</si>
  <si>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</si>
  <si>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</si>
  <si>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</si>
  <si>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</si>
  <si>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</si>
  <si>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</si>
  <si>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</si>
  <si>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</si>
  <si>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</si>
  <si>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</si>
  <si>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</si>
  <si>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</si>
  <si>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</si>
  <si>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</si>
  <si>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</si>
  <si>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</si>
  <si>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</si>
  <si>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</si>
  <si>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</si>
  <si>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</si>
  <si>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</si>
  <si>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</si>
  <si>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</si>
  <si>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</si>
  <si>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</si>
  <si>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</si>
  <si>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</si>
  <si>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</si>
  <si>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</si>
  <si>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</si>
  <si>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</si>
  <si>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</si>
  <si>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</si>
  <si>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</si>
  <si>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</si>
  <si>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</si>
  <si>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</si>
  <si>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</si>
  <si>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</si>
  <si>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</si>
  <si>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</si>
  <si>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</si>
  <si>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</si>
  <si>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</si>
  <si>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</si>
  <si>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</si>
  <si>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</si>
  <si>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</si>
  <si>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</si>
  <si>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</si>
  <si>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</si>
  <si>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</si>
  <si>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</si>
  <si>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</si>
  <si>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</si>
  <si>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</si>
  <si>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</si>
  <si>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</si>
  <si>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</si>
  <si>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</si>
  <si>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</si>
  <si>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</si>
  <si>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</si>
  <si>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</si>
  <si>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</si>
  <si>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</si>
  <si>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</si>
  <si>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</si>
  <si>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</si>
  <si>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</si>
  <si>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</si>
  <si>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</si>
  <si>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</si>
  <si>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</si>
  <si>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</si>
  <si>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</si>
  <si>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</si>
  <si>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</si>
  <si>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</si>
  <si>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</si>
  <si>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</si>
  <si>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</si>
  <si>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</si>
  <si>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</si>
  <si>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</si>
  <si>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</si>
  <si>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</si>
  <si>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</si>
  <si>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</si>
  <si>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</si>
  <si>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</si>
  <si>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</si>
  <si>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</si>
  <si>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</si>
  <si>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</si>
  <si>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</si>
  <si>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</si>
  <si>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</si>
  <si>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</si>
  <si>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</si>
  <si>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</si>
  <si>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</si>
  <si>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</si>
  <si>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</si>
  <si>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</si>
  <si>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</si>
  <si>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</si>
  <si>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</si>
  <si>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</si>
  <si>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</si>
  <si>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</si>
  <si>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</si>
  <si>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</si>
  <si>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</si>
  <si>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</si>
  <si>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</si>
  <si>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</si>
  <si>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</si>
  <si>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</si>
  <si>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</si>
  <si>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</si>
  <si>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</si>
  <si>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</si>
  <si>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</si>
  <si>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</si>
  <si>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</si>
  <si>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</si>
  <si>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</si>
  <si>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</si>
  <si>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</si>
  <si>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</si>
  <si>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</si>
  <si>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</si>
  <si>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</si>
  <si>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</si>
  <si>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</si>
  <si>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</si>
  <si>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</si>
  <si>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</si>
  <si>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</si>
  <si>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</si>
  <si>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</si>
  <si>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</si>
  <si>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</si>
  <si>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</si>
  <si>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</si>
  <si>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</si>
  <si>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</si>
  <si>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</si>
  <si>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</si>
  <si>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</si>
  <si>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</si>
  <si>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</si>
  <si>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</si>
  <si>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</si>
  <si>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</si>
  <si>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</si>
  <si>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</si>
  <si>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</si>
  <si>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</si>
  <si>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</si>
  <si>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</si>
  <si>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</si>
  <si>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</si>
  <si>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</si>
  <si>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</si>
  <si>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</si>
  <si>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</si>
  <si>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</si>
  <si>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</si>
  <si>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</si>
  <si>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</si>
  <si>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</si>
  <si>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</si>
  <si>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</si>
  <si>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</si>
  <si>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</si>
  <si>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</si>
  <si>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</si>
  <si>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</si>
  <si>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</si>
  <si>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</si>
  <si>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</si>
  <si>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</si>
  <si>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</si>
  <si>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</si>
  <si>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</si>
  <si>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</si>
  <si>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</si>
  <si>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</si>
  <si>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</si>
  <si>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</si>
  <si>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</si>
  <si>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</si>
  <si>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</si>
  <si>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</si>
  <si>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</si>
  <si>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</si>
  <si>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</si>
  <si>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</si>
  <si>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</si>
  <si>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</si>
  <si>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</si>
  <si>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</si>
  <si>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</si>
  <si>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</si>
  <si>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</si>
  <si>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</si>
  <si>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</si>
  <si>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</si>
  <si>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</si>
  <si>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</si>
  <si>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</si>
  <si>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</si>
  <si>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</si>
  <si>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</si>
  <si>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</si>
  <si>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</si>
  <si>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</si>
  <si>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</si>
  <si>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</si>
  <si>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</si>
  <si>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</si>
  <si>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</si>
  <si>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</si>
  <si>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</si>
  <si>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</si>
  <si>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</si>
  <si>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</si>
  <si>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</si>
  <si>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</si>
  <si>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</si>
  <si>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</si>
  <si>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</si>
  <si>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</si>
  <si>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</si>
  <si>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</si>
  <si>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</si>
  <si>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</si>
  <si>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</si>
  <si>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</si>
  <si>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</si>
  <si>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</si>
  <si>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</si>
  <si>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</si>
  <si>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</si>
  <si>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</si>
  <si>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</si>
  <si>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</si>
  <si>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</si>
  <si>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</si>
  <si>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</si>
  <si>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</si>
  <si>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</si>
  <si>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</si>
  <si>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</si>
  <si>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</si>
  <si>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</si>
  <si>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</si>
  <si>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</si>
  <si>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</si>
  <si>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</si>
  <si>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</si>
  <si>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</si>
  <si>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</si>
  <si>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</si>
  <si>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</si>
  <si>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</si>
  <si>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</si>
  <si>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</si>
  <si>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</si>
  <si>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</si>
  <si>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</si>
  <si>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</si>
  <si>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</si>
  <si>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</si>
  <si>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</si>
  <si>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</si>
  <si>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</si>
  <si>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</si>
  <si>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</si>
  <si>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</si>
  <si>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</si>
  <si>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</si>
  <si>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</si>
  <si>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</si>
  <si>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</si>
  <si>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</si>
  <si>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</si>
  <si>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</si>
  <si>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</si>
  <si>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</si>
  <si>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</si>
  <si>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</si>
  <si>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</si>
  <si>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</si>
  <si>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</si>
  <si>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</si>
  <si>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</si>
  <si>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</si>
  <si>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</si>
  <si>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</si>
  <si>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</si>
  <si>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</si>
  <si>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</si>
  <si>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</si>
  <si>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</si>
  <si>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</si>
  <si>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</si>
  <si>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</si>
  <si>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</si>
  <si>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</si>
  <si>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</si>
  <si>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</si>
  <si>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</si>
  <si>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</si>
  <si>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</si>
  <si>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</si>
  <si>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</si>
  <si>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</si>
  <si>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</si>
  <si>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</si>
  <si>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</si>
  <si>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</si>
  <si>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</si>
  <si>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</si>
  <si>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</si>
  <si>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</si>
  <si>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</si>
  <si>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</si>
  <si>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</si>
  <si>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</si>
  <si>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</si>
  <si>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</si>
  <si>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</si>
  <si>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</si>
  <si>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</si>
  <si>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</si>
  <si>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</si>
  <si>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</si>
  <si>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</si>
  <si>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</si>
  <si>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</si>
  <si>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</si>
  <si>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</si>
  <si>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</si>
  <si>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</si>
  <si>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</si>
  <si>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</si>
  <si>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</si>
  <si>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</si>
  <si>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</si>
  <si>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</si>
  <si>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</si>
  <si>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</si>
  <si>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</si>
  <si>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</si>
  <si>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</si>
  <si>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</si>
  <si>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</si>
  <si>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</si>
  <si>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</si>
  <si>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</si>
  <si>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</si>
  <si>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</si>
  <si>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</si>
  <si>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</si>
  <si>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</si>
  <si>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</si>
  <si>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</si>
  <si>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</si>
  <si>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</si>
  <si>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</si>
  <si>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</si>
  <si>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</si>
  <si>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</si>
  <si>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</si>
  <si>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</si>
  <si>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</si>
  <si>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</si>
  <si>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</si>
  <si>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</si>
  <si>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</si>
  <si>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</si>
  <si>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</si>
  <si>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</si>
  <si>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</si>
  <si>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</si>
  <si>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</si>
  <si>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</si>
  <si>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</si>
  <si>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</si>
  <si>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</si>
  <si>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</si>
  <si>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</si>
  <si>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</si>
  <si>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</si>
  <si>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</si>
  <si>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</si>
  <si>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</si>
  <si>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</si>
  <si>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</si>
  <si>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</si>
  <si>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</si>
  <si>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</si>
  <si>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</si>
  <si>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</si>
  <si>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</si>
  <si>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</si>
  <si>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</si>
  <si>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</si>
  <si>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</si>
  <si>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</si>
  <si>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</si>
  <si>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</si>
  <si>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</si>
  <si>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</si>
  <si>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</si>
  <si>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</si>
  <si>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</si>
  <si>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</si>
  <si>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</si>
  <si>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</si>
  <si>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</si>
  <si>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</si>
  <si>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</si>
  <si>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</si>
  <si>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</si>
  <si>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</si>
  <si>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</si>
  <si>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</si>
  <si>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</si>
  <si>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</si>
  <si>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</si>
  <si>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</si>
  <si>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</si>
  <si>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</si>
  <si>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</si>
  <si>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</si>
  <si>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</si>
  <si>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</si>
  <si>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</si>
  <si>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</si>
  <si>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</si>
  <si>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</si>
  <si>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</si>
  <si>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</si>
  <si>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</si>
  <si>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</si>
  <si>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</si>
  <si>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</si>
  <si>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</si>
  <si>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</si>
  <si>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</si>
  <si>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</si>
  <si>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</si>
  <si>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</si>
  <si>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</si>
  <si>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</si>
  <si>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</si>
  <si>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</si>
  <si>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</si>
  <si>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</si>
  <si>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</si>
  <si>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</si>
  <si>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</si>
  <si>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</si>
  <si>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</si>
  <si>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</si>
  <si>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</si>
  <si>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</si>
  <si>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</si>
  <si>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</si>
  <si>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</si>
  <si>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</si>
  <si>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</si>
  <si>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</si>
  <si>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</si>
  <si>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</si>
  <si>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</si>
  <si>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</si>
  <si>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</si>
  <si>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</si>
  <si>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</si>
  <si>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</si>
  <si>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</si>
  <si>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</si>
  <si>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</si>
  <si>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</si>
  <si>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</si>
  <si>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</si>
  <si>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</si>
  <si>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</si>
  <si>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</si>
  <si>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</si>
  <si>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</si>
  <si>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</si>
  <si>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</si>
  <si>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</si>
  <si>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</si>
  <si>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</si>
  <si>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</si>
  <si>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</si>
  <si>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</si>
  <si>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</si>
  <si>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</si>
  <si>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</si>
  <si>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</si>
  <si>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</si>
  <si>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</si>
  <si>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</si>
  <si>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</si>
  <si>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</si>
  <si>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</si>
  <si>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</si>
  <si>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</si>
  <si>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</si>
  <si>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</si>
  <si>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</si>
  <si>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</si>
  <si>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</si>
  <si>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</si>
  <si>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</si>
  <si>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</si>
  <si>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</si>
  <si>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</si>
  <si>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</si>
  <si>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</si>
  <si>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</si>
  <si>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</si>
  <si>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</si>
  <si>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</si>
  <si>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</si>
  <si>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</si>
  <si>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</si>
  <si>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</si>
  <si>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</si>
  <si>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</si>
  <si>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</si>
  <si>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</si>
  <si>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</si>
  <si>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</si>
  <si>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</si>
  <si>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</si>
  <si>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</si>
  <si>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</si>
  <si>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</si>
  <si>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</si>
  <si>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</si>
  <si>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</si>
  <si>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</si>
  <si>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</si>
  <si>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</si>
  <si>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</si>
  <si>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</si>
  <si>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</si>
  <si>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</si>
  <si>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</si>
  <si>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</si>
  <si>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</si>
  <si>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</si>
  <si>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</si>
  <si>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</si>
  <si>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</si>
  <si>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</si>
  <si>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</si>
  <si>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</si>
  <si>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</si>
  <si>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</si>
  <si>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</si>
  <si>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</si>
  <si>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</si>
  <si>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</si>
  <si>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</si>
  <si>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</si>
  <si>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</si>
  <si>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</si>
  <si>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</si>
  <si>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</si>
  <si>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</si>
  <si>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</si>
  <si>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</si>
  <si>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</si>
  <si>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</si>
  <si>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</si>
  <si>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</si>
  <si>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</si>
  <si>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</si>
  <si>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</si>
  <si>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</si>
  <si>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</si>
  <si>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</si>
  <si>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</si>
  <si>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</si>
  <si>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</si>
  <si>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</si>
  <si>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</si>
  <si>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</si>
  <si>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</si>
  <si>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</si>
  <si>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</si>
  <si>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</si>
  <si>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</si>
  <si>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</si>
  <si>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</si>
  <si>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</si>
  <si>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</si>
  <si>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</si>
  <si>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</si>
  <si>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</si>
  <si>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</si>
  <si>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</si>
  <si>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</si>
  <si>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</si>
  <si>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</si>
  <si>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</si>
  <si>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</si>
  <si>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</si>
  <si>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</si>
  <si>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</si>
  <si>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</si>
  <si>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</si>
  <si>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</si>
  <si>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</si>
  <si>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</si>
  <si>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</si>
  <si>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</si>
  <si>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</si>
  <si>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</si>
  <si>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</si>
  <si>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</si>
  <si>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</si>
  <si>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</si>
  <si>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</si>
  <si>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</si>
  <si>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</si>
  <si>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</si>
  <si>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</si>
  <si>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</si>
  <si>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</si>
  <si>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</si>
  <si>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</si>
  <si>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</si>
  <si>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</si>
  <si>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</si>
  <si>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</si>
  <si>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</si>
  <si>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</si>
  <si>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</si>
  <si>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</si>
  <si>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</si>
  <si>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</si>
  <si>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</si>
  <si>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</si>
  <si>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</si>
  <si>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</si>
  <si>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</si>
  <si>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</si>
  <si>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</si>
  <si>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</si>
  <si>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</si>
  <si>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</si>
  <si>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</si>
  <si>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</si>
  <si>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</si>
  <si>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</si>
  <si>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</si>
  <si>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</si>
  <si>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</si>
  <si>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</si>
  <si>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</si>
  <si>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</si>
  <si>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</si>
  <si>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</si>
  <si>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</si>
  <si>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</si>
  <si>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</si>
  <si>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</si>
  <si>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</si>
  <si>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</si>
  <si>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</si>
  <si>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</si>
  <si>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</si>
  <si>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</si>
  <si>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</si>
  <si>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</si>
  <si>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</si>
  <si>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</si>
  <si>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</si>
  <si>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</si>
  <si>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</si>
  <si>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</si>
  <si>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</si>
  <si>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</si>
  <si>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</si>
  <si>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</si>
  <si>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</si>
  <si>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</si>
  <si>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</si>
  <si>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</si>
  <si>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</si>
  <si>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</si>
  <si>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</si>
  <si>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</si>
  <si>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</si>
  <si>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</si>
  <si>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</si>
  <si>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</si>
  <si>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</si>
  <si>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</si>
  <si>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</si>
  <si>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</si>
  <si>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</si>
  <si>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</si>
  <si>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</si>
  <si>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</si>
  <si>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</si>
  <si>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</si>
  <si>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</si>
  <si>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</si>
  <si>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</si>
  <si>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</si>
  <si>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</si>
  <si>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</si>
  <si>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</si>
  <si>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</si>
  <si>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</si>
  <si>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</si>
  <si>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</si>
  <si>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</si>
  <si>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</si>
  <si>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</si>
  <si>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</si>
  <si>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</si>
  <si>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</si>
  <si>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</si>
  <si>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</si>
  <si>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</si>
  <si>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</si>
  <si>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</si>
  <si>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</si>
  <si>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</si>
  <si>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</si>
  <si>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</si>
  <si>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</si>
  <si>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</si>
  <si>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</si>
  <si>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</si>
  <si>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</si>
  <si>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</si>
  <si>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</si>
  <si>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</si>
  <si>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</si>
  <si>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</si>
  <si>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</si>
  <si>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</si>
  <si>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</si>
  <si>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</si>
  <si>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</si>
  <si>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</si>
  <si>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</si>
  <si>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</si>
  <si>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</si>
  <si>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</si>
  <si>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</si>
  <si>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</si>
  <si>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</si>
  <si>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</si>
  <si>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</si>
  <si>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</si>
  <si>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</si>
  <si>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</si>
  <si>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</si>
  <si>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</si>
  <si>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</si>
  <si>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</si>
  <si>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</si>
  <si>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</si>
  <si>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</si>
  <si>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</si>
  <si>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</si>
  <si>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</si>
  <si>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</si>
  <si>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</si>
  <si>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</si>
  <si>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</si>
  <si>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</si>
  <si>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</si>
  <si>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</si>
  <si>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</si>
  <si>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</si>
  <si>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</si>
  <si>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</si>
  <si>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</si>
  <si>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</si>
  <si>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</si>
  <si>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</si>
  <si>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</si>
  <si>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</si>
  <si>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</si>
  <si>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</si>
  <si>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</si>
  <si>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</si>
  <si>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</si>
  <si>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</si>
  <si>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</si>
  <si>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</si>
  <si>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</si>
  <si>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</si>
  <si>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</si>
  <si>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</si>
  <si>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</si>
  <si>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</si>
  <si>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</si>
  <si>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</si>
  <si>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</si>
  <si>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</si>
  <si>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</si>
  <si>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</si>
  <si>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</si>
  <si>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</si>
  <si>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</si>
  <si>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</si>
  <si>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</si>
  <si>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</si>
  <si>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</si>
  <si>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</si>
  <si>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</si>
  <si>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</si>
  <si>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</si>
  <si>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</si>
  <si>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</si>
  <si>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</si>
  <si>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</si>
  <si>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</si>
  <si>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</si>
  <si>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</si>
  <si>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</si>
  <si>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</si>
  <si>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</si>
  <si>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</si>
  <si>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</si>
  <si>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</si>
  <si>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</si>
  <si>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</si>
  <si>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</si>
  <si>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</si>
  <si>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</si>
  <si>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</si>
  <si>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</si>
  <si>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</si>
  <si>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</si>
  <si>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</si>
  <si>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</si>
  <si>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</si>
  <si>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</si>
  <si>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</si>
  <si>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</si>
  <si>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</si>
  <si>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</si>
  <si>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</si>
  <si>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</si>
  <si>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</si>
  <si>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</si>
  <si>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</si>
  <si>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</si>
  <si>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</si>
  <si>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</si>
  <si>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</si>
  <si>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</si>
  <si>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</si>
  <si>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</si>
  <si>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</si>
  <si>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</si>
  <si>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</si>
  <si>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</si>
  <si>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</si>
  <si>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</si>
  <si>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</si>
  <si>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</si>
  <si>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</si>
  <si>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</si>
  <si>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</si>
  <si>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</si>
  <si>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</si>
  <si>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</si>
  <si>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</si>
  <si>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</si>
  <si>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</si>
  <si>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</si>
  <si>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</si>
  <si>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</si>
  <si>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</si>
  <si>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</si>
  <si>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</si>
  <si>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</si>
  <si>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</si>
  <si>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</si>
  <si>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</si>
  <si>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</si>
  <si>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</si>
  <si>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</si>
  <si>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</si>
  <si>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</si>
  <si>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</si>
  <si>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</si>
  <si>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</si>
  <si>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</si>
  <si>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</si>
  <si>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</si>
  <si>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</si>
  <si>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</si>
  <si>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</si>
  <si>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</si>
  <si>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</si>
  <si>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</si>
  <si>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</si>
  <si>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</si>
  <si>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</si>
  <si>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</si>
  <si>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</si>
  <si>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</si>
  <si>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</si>
  <si>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</si>
  <si>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</si>
  <si>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</si>
  <si>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</si>
  <si>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</si>
  <si>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</si>
  <si>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</si>
  <si>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</si>
  <si>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</si>
  <si>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</si>
  <si>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</si>
  <si>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</si>
  <si>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</si>
  <si>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</si>
  <si>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</si>
  <si>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</si>
  <si>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</si>
  <si>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</si>
  <si>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</si>
  <si>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</si>
  <si>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</si>
  <si>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</si>
  <si>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</si>
  <si>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</si>
  <si>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</si>
  <si>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</si>
  <si>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</si>
  <si>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</si>
  <si>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</si>
  <si>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</si>
  <si>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</si>
  <si>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</si>
  <si>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</si>
  <si>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</si>
  <si>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</si>
  <si>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</si>
  <si>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</si>
  <si>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</si>
  <si>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</si>
  <si>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</si>
  <si>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</si>
  <si>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</si>
  <si>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</si>
  <si>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</si>
  <si>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</si>
  <si>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</si>
  <si>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</si>
  <si>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</si>
  <si>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</si>
  <si>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</si>
  <si>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</si>
  <si>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</si>
  <si>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</si>
  <si>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</si>
  <si>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</si>
  <si>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</si>
  <si>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</si>
  <si>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</si>
  <si>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</si>
  <si>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</si>
  <si>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</si>
  <si>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</si>
  <si>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</si>
  <si>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</si>
  <si>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</si>
  <si>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</si>
  <si>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</si>
  <si>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</si>
  <si>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</si>
  <si>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</si>
  <si>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</si>
  <si>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</si>
  <si>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</si>
  <si>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</si>
  <si>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</si>
  <si>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</si>
  <si>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</si>
  <si>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</si>
  <si>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</si>
  <si>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</si>
  <si>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</si>
  <si>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</si>
  <si>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</si>
  <si>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</si>
  <si>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</si>
  <si>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</si>
  <si>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</si>
  <si>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</si>
  <si>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</si>
  <si>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</si>
  <si>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</si>
  <si>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</si>
  <si>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</si>
  <si>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</si>
  <si>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</si>
  <si>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</si>
  <si>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</si>
  <si>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</si>
  <si>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</si>
  <si>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</si>
  <si>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</si>
  <si>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</si>
  <si>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</si>
  <si>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</si>
  <si>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</si>
  <si>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</si>
  <si>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</si>
  <si>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</si>
  <si>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</si>
  <si>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</si>
  <si>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</si>
  <si>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</si>
  <si>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</si>
  <si>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</si>
  <si>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</si>
  <si>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</si>
  <si>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</si>
  <si>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</si>
  <si>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</si>
  <si>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</si>
  <si>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</si>
  <si>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</si>
  <si>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</si>
  <si>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</si>
  <si>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</si>
  <si>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</si>
  <si>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</si>
  <si>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</si>
  <si>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</si>
  <si>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</si>
  <si>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</si>
  <si>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</si>
  <si>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</si>
  <si>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</si>
  <si>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</si>
  <si>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</si>
  <si>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</si>
  <si>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</si>
  <si>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</si>
  <si>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</si>
  <si>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</si>
  <si>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</si>
  <si>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</si>
  <si>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</si>
  <si>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</si>
  <si>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</si>
  <si>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</si>
  <si>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</si>
  <si>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</si>
  <si>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</si>
  <si>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</si>
  <si>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</si>
  <si>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</si>
  <si>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</si>
  <si>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</si>
  <si>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</si>
  <si>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</si>
  <si>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</si>
  <si>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</si>
  <si>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</si>
  <si>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</si>
  <si>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</si>
  <si>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</si>
  <si>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</si>
  <si>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</si>
  <si>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</si>
  <si>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</si>
  <si>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</si>
  <si>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</si>
  <si>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</si>
  <si>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</si>
  <si>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</si>
  <si>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</si>
  <si>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</si>
  <si>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</si>
  <si>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</si>
  <si>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</si>
  <si>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</si>
  <si>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</si>
  <si>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</si>
  <si>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</si>
  <si>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</si>
  <si>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</si>
  <si>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</si>
  <si>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</si>
  <si>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</si>
  <si>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</si>
  <si>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</si>
  <si>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</si>
  <si>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</si>
  <si>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</si>
  <si>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</si>
  <si>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</si>
  <si>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</si>
  <si>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</si>
  <si>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</si>
  <si>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</si>
  <si>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</si>
  <si>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</si>
  <si>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</si>
  <si>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</si>
  <si>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</si>
  <si>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</si>
  <si>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</si>
  <si>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</si>
  <si>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</si>
  <si>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</si>
  <si>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</si>
  <si>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</si>
  <si>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</si>
  <si>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</si>
  <si>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</si>
  <si>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</si>
  <si>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</si>
  <si>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</si>
  <si>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</si>
  <si>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</si>
  <si>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</si>
  <si>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</si>
  <si>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</si>
  <si>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</si>
  <si>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</si>
  <si>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</si>
  <si>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</si>
  <si>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</si>
  <si>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</si>
  <si>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</si>
  <si>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</si>
  <si>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</si>
  <si>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</si>
  <si>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</si>
  <si>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</si>
  <si>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</si>
  <si>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</si>
  <si>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</si>
  <si>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</si>
  <si>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</si>
  <si>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</si>
  <si>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</si>
  <si>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</si>
  <si>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</si>
  <si>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</si>
  <si>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</si>
  <si>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</si>
  <si>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</si>
  <si>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</si>
  <si>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</si>
  <si>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</si>
  <si>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</si>
  <si>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</si>
  <si>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</si>
  <si>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</si>
  <si>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</si>
  <si>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</si>
  <si>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</si>
  <si>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</si>
  <si>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</si>
  <si>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</si>
  <si>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</si>
  <si>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</si>
  <si>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</si>
  <si>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</si>
  <si>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</si>
  <si>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</si>
  <si>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</si>
  <si>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</si>
  <si>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</si>
  <si>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</si>
  <si>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</si>
  <si>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</si>
  <si>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</si>
  <si>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</si>
  <si>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</si>
  <si>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</si>
  <si>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</si>
  <si>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</si>
  <si>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</si>
  <si>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</si>
  <si>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</si>
  <si>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</si>
  <si>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</si>
  <si>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</si>
  <si>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</si>
  <si>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</si>
  <si>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</si>
  <si>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</si>
  <si>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</si>
  <si>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</si>
  <si>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</si>
  <si>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</si>
  <si>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</si>
  <si>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</si>
  <si>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</si>
  <si>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</si>
  <si>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</si>
  <si>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</si>
  <si>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</si>
  <si>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</si>
  <si>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</si>
  <si>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</si>
  <si>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</si>
  <si>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</si>
  <si>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</si>
  <si>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</si>
  <si>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</si>
  <si>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</si>
  <si>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</si>
  <si>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</si>
  <si>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</si>
  <si>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</si>
  <si>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</si>
  <si>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</si>
  <si>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</si>
  <si>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</si>
  <si>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</si>
  <si>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</si>
  <si>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</si>
  <si>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</si>
  <si>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</si>
  <si>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</si>
  <si>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</si>
  <si>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</si>
  <si>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</si>
  <si>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</si>
  <si>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</si>
  <si>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</si>
  <si>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</si>
  <si>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</si>
  <si>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</si>
  <si>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</si>
  <si>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</si>
  <si>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</si>
  <si>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</si>
  <si>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</si>
  <si>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</si>
  <si>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</si>
  <si>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</si>
  <si>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</si>
  <si>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</si>
  <si>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</si>
  <si>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</si>
  <si>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</si>
  <si>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</si>
  <si>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</si>
  <si>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</si>
  <si>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</si>
  <si>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</si>
  <si>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</si>
  <si>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</si>
  <si>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</si>
  <si>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</si>
  <si>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</si>
  <si>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</si>
  <si>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</si>
  <si>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</si>
  <si>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</si>
  <si>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</si>
  <si>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</si>
  <si>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</si>
  <si>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</si>
  <si>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</si>
  <si>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</si>
  <si>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</si>
  <si>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</si>
  <si>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</si>
  <si>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</si>
  <si>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</si>
  <si>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</si>
  <si>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</si>
  <si>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</si>
  <si>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</si>
  <si>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</si>
  <si>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</si>
  <si>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</si>
  <si>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</si>
  <si>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</si>
  <si>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</si>
  <si>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</si>
  <si>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</si>
  <si>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</si>
  <si>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</si>
  <si>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</si>
  <si>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</si>
  <si>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</si>
  <si>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</si>
  <si>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</si>
  <si>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</si>
  <si>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</si>
  <si>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</si>
  <si>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</si>
  <si>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</si>
  <si>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</si>
  <si>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</si>
  <si>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</si>
  <si>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</si>
  <si>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</si>
  <si>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</si>
  <si>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</si>
  <si>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</si>
  <si>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</si>
  <si>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</si>
  <si>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</si>
  <si>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</si>
  <si>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</si>
  <si>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</si>
  <si>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</si>
  <si>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</si>
  <si>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</si>
  <si>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</si>
  <si>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</si>
  <si>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</si>
  <si>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</si>
  <si>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</si>
  <si>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</si>
  <si>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</si>
  <si>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</si>
  <si>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</si>
  <si>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</si>
  <si>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</si>
  <si>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</si>
  <si>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</si>
  <si>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</si>
  <si>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</si>
  <si>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</si>
  <si>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</si>
  <si>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</si>
  <si>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</si>
  <si>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</si>
  <si>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</si>
  <si>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</si>
  <si>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</si>
  <si>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</si>
  <si>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</si>
  <si>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</si>
  <si>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</si>
  <si>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</si>
  <si>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</si>
  <si>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</si>
  <si>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</si>
  <si>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</si>
  <si>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</si>
  <si>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</si>
  <si>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</si>
  <si>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</si>
  <si>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</si>
  <si>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</si>
  <si>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</si>
  <si>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</si>
  <si>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</si>
  <si>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</si>
  <si>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</si>
  <si>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</si>
  <si>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</si>
  <si>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</si>
  <si>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</si>
  <si>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</si>
  <si>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</si>
  <si>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</si>
  <si>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</si>
  <si>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</si>
  <si>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</si>
  <si>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</si>
  <si>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</si>
  <si>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</si>
  <si>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</si>
  <si>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</si>
  <si>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</si>
  <si>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</si>
  <si>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</si>
  <si>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</si>
  <si>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</si>
  <si>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</si>
  <si>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</si>
  <si>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</si>
  <si>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</si>
  <si>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</si>
  <si>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</si>
  <si>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</si>
  <si>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</si>
  <si>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</si>
  <si>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</si>
  <si>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</si>
  <si>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</si>
  <si>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</si>
  <si>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</si>
  <si>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</si>
  <si>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</si>
  <si>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</si>
  <si>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</si>
  <si>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</si>
  <si>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</si>
  <si>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</si>
  <si>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</si>
  <si>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</si>
  <si>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</si>
  <si>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</si>
  <si>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</si>
  <si>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</si>
  <si>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</si>
  <si>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</si>
  <si>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</si>
  <si>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</si>
  <si>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</si>
  <si>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</si>
  <si>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</si>
  <si>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</si>
  <si>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</si>
  <si>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</si>
  <si>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</si>
  <si>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</si>
  <si>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</si>
  <si>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</si>
  <si>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</si>
  <si>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</si>
  <si>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</si>
  <si>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</si>
  <si>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</si>
  <si>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</si>
  <si>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</si>
  <si>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</si>
  <si>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</si>
  <si>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</si>
  <si>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</si>
  <si>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</si>
  <si>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</si>
  <si>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</si>
  <si>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</si>
  <si>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</si>
  <si>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</si>
  <si>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</si>
  <si>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</si>
  <si>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</si>
  <si>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</si>
  <si>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</si>
  <si>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</si>
  <si>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</si>
  <si>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</si>
  <si>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</si>
  <si>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</si>
  <si>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</si>
  <si>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</si>
  <si>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</si>
  <si>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</si>
  <si>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</si>
  <si>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</si>
  <si>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</si>
  <si>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</si>
  <si>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</si>
  <si>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</si>
  <si>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</si>
  <si>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</si>
  <si>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</si>
  <si>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</si>
  <si>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</si>
  <si>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</si>
  <si>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</si>
  <si>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</si>
  <si>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</si>
  <si>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</si>
  <si>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</si>
  <si>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</si>
  <si>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</si>
  <si>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</si>
  <si>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</si>
  <si>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</si>
  <si>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</si>
  <si>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</si>
  <si>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</si>
  <si>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</si>
  <si>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</si>
  <si>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</si>
  <si>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</si>
  <si>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</si>
  <si>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</si>
  <si>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</si>
  <si>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</si>
  <si>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</si>
  <si>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</si>
  <si>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</si>
  <si>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</si>
  <si>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</si>
  <si>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</si>
  <si>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</si>
  <si>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</si>
  <si>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</si>
  <si>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</si>
  <si>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</si>
  <si>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</si>
  <si>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</si>
  <si>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</si>
  <si>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</si>
  <si>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</si>
  <si>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</si>
  <si>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</si>
  <si>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</si>
  <si>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</si>
  <si>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</si>
  <si>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</si>
  <si>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</si>
  <si>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</si>
  <si>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</si>
  <si>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</si>
  <si>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</si>
  <si>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</si>
  <si>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</si>
  <si>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</si>
  <si>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</si>
  <si>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</si>
  <si>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</si>
  <si>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</si>
  <si>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</si>
  <si>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</si>
  <si>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</si>
  <si>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</si>
  <si>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</si>
  <si>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</si>
  <si>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</si>
  <si>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</si>
  <si>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</si>
  <si>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</si>
  <si>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</si>
  <si>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</si>
  <si>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</si>
  <si>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</si>
  <si>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</si>
  <si>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</si>
  <si>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</si>
  <si>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</si>
  <si>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</si>
  <si>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</si>
  <si>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</si>
  <si>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</si>
  <si>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</si>
  <si>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</si>
  <si>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</si>
  <si>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</si>
  <si>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</si>
  <si>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</si>
  <si>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</si>
  <si>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</si>
  <si>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</si>
  <si>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</si>
  <si>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</si>
  <si>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</si>
  <si>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</si>
  <si>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</si>
  <si>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</si>
  <si>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</si>
  <si>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</si>
  <si>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</si>
  <si>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</si>
  <si>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</si>
  <si>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</si>
  <si>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</si>
  <si>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</si>
  <si>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</si>
  <si>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</si>
  <si>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</si>
  <si>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</si>
  <si>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</si>
  <si>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</si>
  <si>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</si>
  <si>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</si>
  <si>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</si>
  <si>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</si>
  <si>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</si>
  <si>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</si>
  <si>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</si>
  <si>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</si>
  <si>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</si>
  <si>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</si>
  <si>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</si>
  <si>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</si>
  <si>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</si>
  <si>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</si>
  <si>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</si>
  <si>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</si>
  <si>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</si>
  <si>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</si>
  <si>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</si>
  <si>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</si>
  <si>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</si>
  <si>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</si>
  <si>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</si>
  <si>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</si>
  <si>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</si>
  <si>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</si>
  <si>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</si>
  <si>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</si>
  <si>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</si>
  <si>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</si>
  <si>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</si>
  <si>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</si>
  <si>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</si>
  <si>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</si>
  <si>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</si>
  <si>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</si>
  <si>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</si>
  <si>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</si>
  <si>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</si>
  <si>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</si>
  <si>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</si>
  <si>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</si>
  <si>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</si>
  <si>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</si>
  <si>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</si>
  <si>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</si>
  <si>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</si>
  <si>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</si>
  <si>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</si>
  <si>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</si>
  <si>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</si>
  <si>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</si>
  <si>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</si>
  <si>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</si>
  <si>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</si>
  <si>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</si>
  <si>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</si>
  <si>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</si>
  <si>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</si>
  <si>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</si>
  <si>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</si>
  <si>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</si>
  <si>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</si>
  <si>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</si>
  <si>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</si>
  <si>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</si>
  <si>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</si>
  <si>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</si>
  <si>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</si>
  <si>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</si>
  <si>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</si>
  <si>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</si>
  <si>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</si>
  <si>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</si>
  <si>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</si>
  <si>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</si>
  <si>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</si>
  <si>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</si>
  <si>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</si>
  <si>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</si>
  <si>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</si>
  <si>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</si>
  <si>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</si>
  <si>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</si>
  <si>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</si>
  <si>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</si>
  <si>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</si>
  <si>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</si>
  <si>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</si>
  <si>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</si>
  <si>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</si>
  <si>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</si>
  <si>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</si>
  <si>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</si>
  <si>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</si>
  <si>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</si>
  <si>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</si>
  <si>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</si>
  <si>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</si>
  <si>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</si>
  <si>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</si>
  <si>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</si>
  <si>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</si>
  <si>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</si>
  <si>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</si>
  <si>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</si>
  <si>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</si>
  <si>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</si>
  <si>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</si>
  <si>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</si>
  <si>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</si>
  <si>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</si>
  <si>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</si>
  <si>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</si>
  <si>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</si>
  <si>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</si>
  <si>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</si>
  <si>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</si>
  <si>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</si>
  <si>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</si>
  <si>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</si>
  <si>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</si>
  <si>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</si>
  <si>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</si>
  <si>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</si>
  <si>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</si>
  <si>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</si>
  <si>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</si>
  <si>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</si>
  <si>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</si>
  <si>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</si>
  <si>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</si>
  <si>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</si>
  <si>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</si>
  <si>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</si>
  <si>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</si>
  <si>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</si>
  <si>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</si>
  <si>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</si>
  <si>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</si>
  <si>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</si>
  <si>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</si>
  <si>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</si>
  <si>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</si>
  <si>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</si>
  <si>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</si>
  <si>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</si>
  <si>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</si>
  <si>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</si>
  <si>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</si>
  <si>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</si>
  <si>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</si>
  <si>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</si>
  <si>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</si>
  <si>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</si>
  <si>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</si>
  <si>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</si>
  <si>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</si>
  <si>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</si>
  <si>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</si>
  <si>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</si>
  <si>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</si>
  <si>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</si>
  <si>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</si>
  <si>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</si>
  <si>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</si>
  <si>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</si>
  <si>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</si>
  <si>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</si>
  <si>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</si>
  <si>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</si>
  <si>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</si>
  <si>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</si>
  <si>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</si>
  <si>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</si>
  <si>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</si>
  <si>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</si>
  <si>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</si>
  <si>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</si>
  <si>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</si>
  <si>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</si>
  <si>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</si>
  <si>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</si>
  <si>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</si>
  <si>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</si>
  <si>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</si>
  <si>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</si>
  <si>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</si>
  <si>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</si>
  <si>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</si>
  <si>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</si>
  <si>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</si>
  <si>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</si>
  <si>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</si>
  <si>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</si>
  <si>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</si>
  <si>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</si>
  <si>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</si>
  <si>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</si>
  <si>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</si>
  <si>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</si>
  <si>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</si>
  <si>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</si>
  <si>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</si>
  <si>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</si>
  <si>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</si>
  <si>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</si>
  <si>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</si>
  <si>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</si>
  <si>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</si>
  <si>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</si>
  <si>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</si>
  <si>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</si>
  <si>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</si>
  <si>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</si>
  <si>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</si>
  <si>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</si>
  <si>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</si>
  <si>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</si>
  <si>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</si>
  <si>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</si>
  <si>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</si>
  <si>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</si>
  <si>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</si>
  <si>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</si>
  <si>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</si>
  <si>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</si>
  <si>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</si>
  <si>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</si>
  <si>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</si>
  <si>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</si>
  <si>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</si>
  <si>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</si>
  <si>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</si>
  <si>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</si>
  <si>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</si>
  <si>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</si>
  <si>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</si>
  <si>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</si>
  <si>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</si>
  <si>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</si>
  <si>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</si>
  <si>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</si>
  <si>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</si>
  <si>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</si>
  <si>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</si>
  <si>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</si>
  <si>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</si>
  <si>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</si>
  <si>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</si>
  <si>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</si>
  <si>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</si>
  <si>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</si>
  <si>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</si>
  <si>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</si>
  <si>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</si>
  <si>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</si>
  <si>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</si>
  <si>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</si>
  <si>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</si>
  <si>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</si>
  <si>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</si>
  <si>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</si>
  <si>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</si>
  <si>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</si>
  <si>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</si>
  <si>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</si>
  <si>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</si>
  <si>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</si>
  <si>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</si>
  <si>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</si>
  <si>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</si>
  <si>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</si>
  <si>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</si>
  <si>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</si>
  <si>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</si>
  <si>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</si>
  <si>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</si>
  <si>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</si>
  <si>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</si>
  <si>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</si>
  <si>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</si>
  <si>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</si>
  <si>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</si>
  <si>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</si>
  <si>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</si>
  <si>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</si>
  <si>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</si>
  <si>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</si>
  <si>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</si>
  <si>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</si>
  <si>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</si>
  <si>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</si>
  <si>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</si>
  <si>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</si>
  <si>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</si>
  <si>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</si>
  <si>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</si>
  <si>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</si>
  <si>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</si>
  <si>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</si>
  <si>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</si>
  <si>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</si>
  <si>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</si>
  <si>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</si>
  <si>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</si>
  <si>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</si>
  <si>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</si>
  <si>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</si>
  <si>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</si>
  <si>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</si>
  <si>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</si>
  <si>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</si>
  <si>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</si>
  <si>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</si>
  <si>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</si>
  <si>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</si>
  <si>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</si>
  <si>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</si>
  <si>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</si>
  <si>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</si>
  <si>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</si>
  <si>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</si>
  <si>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</si>
  <si>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</si>
  <si>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</si>
  <si>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</si>
  <si>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</si>
  <si>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</si>
  <si>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</si>
  <si>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</si>
  <si>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</si>
  <si>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</si>
  <si>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</si>
  <si>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</si>
  <si>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</si>
  <si>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</si>
  <si>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</si>
  <si>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</si>
  <si>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</si>
  <si>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</si>
  <si>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</si>
  <si>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</si>
  <si>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</si>
  <si>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</si>
  <si>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</si>
  <si>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</si>
  <si>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</si>
  <si>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</si>
  <si>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</si>
  <si>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</si>
  <si>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</si>
  <si>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</si>
  <si>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</si>
  <si>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</si>
  <si>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</si>
  <si>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</si>
  <si>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</si>
  <si>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</si>
  <si>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</si>
  <si>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</si>
  <si>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</si>
  <si>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</si>
  <si>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</si>
  <si>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</si>
  <si>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</si>
  <si>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</si>
  <si>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</si>
  <si>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</si>
  <si>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</si>
  <si>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</si>
  <si>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</si>
  <si>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</si>
  <si>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</si>
  <si>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</si>
  <si>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</si>
  <si>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</si>
  <si>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</si>
  <si>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</si>
  <si>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</si>
  <si>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</si>
  <si>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</si>
  <si>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</si>
  <si>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</si>
  <si>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</si>
  <si>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</si>
  <si>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</si>
  <si>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</si>
  <si>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</si>
  <si>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</si>
  <si>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</si>
  <si>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</si>
  <si>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</si>
  <si>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</si>
  <si>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</si>
  <si>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</si>
  <si>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</si>
  <si>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</si>
  <si>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</si>
  <si>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</si>
  <si>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</si>
  <si>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</si>
  <si>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</si>
  <si>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</si>
  <si>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</si>
  <si>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</si>
  <si>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</si>
  <si>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</si>
  <si>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</si>
  <si>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</si>
  <si>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</si>
  <si>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</si>
  <si>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</si>
  <si>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</si>
  <si>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</si>
  <si>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</si>
  <si>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</si>
  <si>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</si>
  <si>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</si>
  <si>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</si>
  <si>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</si>
  <si>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</si>
  <si>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</si>
  <si>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</si>
  <si>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</si>
  <si>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</si>
  <si>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</si>
  <si>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</si>
  <si>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</si>
  <si>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</si>
  <si>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</si>
  <si>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</si>
  <si>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</si>
  <si>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</si>
  <si>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</si>
  <si>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</si>
  <si>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</si>
  <si>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</si>
  <si>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</si>
  <si>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</si>
  <si>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</si>
  <si>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</si>
  <si>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</si>
  <si>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</si>
  <si>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</si>
  <si>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</si>
  <si>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</si>
  <si>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</si>
  <si>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</si>
  <si>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</si>
  <si>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</si>
  <si>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</si>
  <si>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</si>
  <si>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</si>
  <si>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</si>
  <si>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</si>
  <si>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</si>
  <si>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</si>
  <si>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</si>
  <si>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</si>
  <si>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</si>
  <si>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</si>
  <si>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</si>
  <si>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</si>
  <si>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</si>
  <si>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</si>
  <si>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</si>
  <si>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</si>
  <si>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</si>
  <si>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</si>
  <si>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</si>
  <si>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</si>
  <si>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</si>
  <si>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</si>
  <si>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</si>
  <si>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</si>
  <si>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</si>
  <si>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</si>
  <si>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</si>
  <si>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</si>
  <si>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</si>
  <si>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</si>
  <si>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</si>
  <si>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</si>
  <si>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</si>
  <si>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</si>
  <si>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</si>
  <si>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</si>
  <si>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</si>
  <si>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</si>
  <si>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</si>
  <si>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</si>
  <si>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</si>
  <si>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</si>
  <si>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</si>
  <si>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</si>
  <si>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</si>
  <si>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</si>
  <si>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</si>
  <si>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</si>
  <si>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</si>
  <si>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</si>
  <si>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</si>
  <si>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</si>
  <si>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</si>
  <si>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</si>
  <si>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</si>
  <si>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</si>
  <si>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</si>
  <si>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</si>
  <si>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</si>
  <si>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</si>
  <si>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</si>
  <si>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</si>
  <si>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</si>
  <si>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</si>
  <si>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</si>
  <si>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</si>
  <si>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</si>
  <si>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</si>
  <si>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</si>
  <si>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</si>
  <si>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</si>
  <si>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</si>
  <si>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</si>
  <si>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</si>
  <si>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</si>
  <si>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</si>
  <si>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</si>
  <si>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</si>
  <si>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</si>
  <si>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</si>
  <si>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</si>
  <si>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</si>
  <si>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</si>
  <si>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</si>
  <si>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</si>
  <si>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</si>
  <si>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</si>
  <si>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</si>
  <si>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</si>
  <si>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</si>
  <si>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</si>
  <si>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</si>
  <si>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</si>
  <si>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</si>
  <si>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</si>
  <si>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</si>
  <si>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</si>
  <si>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</si>
  <si>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</si>
  <si>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</si>
  <si>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</si>
  <si>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</si>
  <si>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</si>
  <si>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</si>
  <si>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</si>
  <si>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</si>
  <si>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</si>
  <si>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</si>
  <si>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</si>
  <si>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</si>
  <si>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</si>
  <si>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</si>
  <si>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</si>
  <si>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</si>
  <si>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</si>
  <si>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</si>
  <si>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</si>
  <si>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</si>
  <si>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</si>
  <si>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</si>
  <si>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</si>
  <si>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</si>
  <si>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</si>
  <si>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</si>
  <si>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</si>
  <si>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</si>
  <si>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</si>
  <si>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</si>
  <si>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</si>
  <si>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</si>
  <si>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</si>
  <si>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</si>
  <si>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</si>
  <si>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</si>
  <si>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</si>
  <si>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</si>
  <si>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</si>
  <si>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</si>
  <si>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</si>
  <si>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</si>
  <si>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</si>
  <si>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</si>
  <si>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</si>
  <si>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</si>
  <si>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</si>
  <si>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</si>
  <si>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</si>
  <si>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</si>
  <si>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</si>
  <si>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</si>
  <si>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</si>
  <si>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</si>
  <si>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</si>
  <si>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</si>
  <si>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</si>
  <si>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</si>
  <si>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</si>
  <si>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</si>
  <si>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</si>
  <si>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</si>
  <si>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</si>
  <si>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</si>
  <si>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</si>
  <si>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</si>
  <si>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</si>
  <si>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</si>
  <si>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</si>
  <si>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</si>
  <si>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</si>
  <si>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</si>
  <si>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</si>
  <si>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</si>
  <si>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</si>
  <si>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</si>
  <si>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</si>
  <si>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</si>
  <si>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</si>
  <si>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</si>
  <si>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</si>
  <si>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</si>
  <si>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</si>
  <si>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</si>
  <si>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</si>
  <si>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</si>
  <si>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</si>
  <si>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</si>
  <si>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</si>
  <si>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</si>
  <si>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</si>
  <si>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</si>
  <si>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</si>
  <si>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</si>
  <si>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</si>
  <si>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</si>
  <si>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</si>
  <si>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</si>
  <si>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</si>
  <si>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</si>
  <si>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</si>
  <si>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</si>
  <si>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</si>
  <si>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</si>
  <si>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</si>
  <si>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</si>
  <si>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</si>
  <si>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</si>
  <si>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</si>
  <si>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</si>
  <si>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</si>
  <si>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</si>
  <si>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</si>
  <si>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</si>
  <si>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</si>
  <si>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</si>
  <si>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</si>
  <si>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</si>
  <si>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</si>
  <si>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</si>
  <si>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</si>
  <si>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</si>
  <si>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</si>
  <si>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</si>
  <si>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</si>
  <si>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</si>
  <si>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</si>
  <si>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</si>
  <si>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</si>
  <si>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</si>
  <si>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</si>
  <si>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</si>
  <si>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</si>
  <si>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</si>
  <si>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</si>
  <si>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</si>
  <si>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</si>
  <si>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</si>
  <si>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</si>
  <si>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</si>
  <si>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</si>
  <si>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</si>
  <si>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</si>
  <si>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</si>
  <si>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</si>
  <si>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</si>
  <si>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</si>
  <si>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</si>
  <si>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</si>
  <si>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</si>
  <si>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</si>
  <si>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</si>
  <si>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</si>
  <si>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</si>
  <si>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</si>
  <si>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</si>
  <si>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</si>
  <si>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</si>
  <si>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</si>
  <si>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</si>
  <si>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</si>
  <si>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</si>
  <si>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</si>
  <si>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</si>
  <si>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</si>
  <si>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</si>
  <si>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</si>
  <si>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</si>
  <si>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</si>
  <si>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</si>
  <si>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</si>
  <si>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</si>
  <si>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</si>
  <si>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</si>
  <si>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</si>
  <si>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</si>
  <si>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</si>
  <si>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</si>
  <si>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</si>
  <si>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</si>
  <si>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</si>
  <si>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</si>
  <si>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</si>
  <si>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</si>
  <si>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</si>
  <si>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</si>
  <si>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</si>
  <si>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</si>
  <si>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</si>
  <si>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</si>
  <si>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</si>
  <si>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</si>
  <si>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</si>
  <si>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</si>
  <si>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</si>
  <si>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</si>
  <si>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</si>
  <si>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</si>
  <si>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</si>
  <si>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</si>
  <si>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</si>
  <si>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</si>
  <si>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</si>
  <si>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</si>
  <si>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</si>
  <si>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</si>
  <si>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</si>
  <si>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</si>
  <si>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</si>
  <si>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</si>
  <si>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</si>
  <si>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</si>
  <si>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</si>
  <si>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</si>
  <si>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</si>
  <si>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</si>
  <si>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</si>
  <si>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</si>
  <si>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</si>
  <si>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</si>
  <si>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</si>
  <si>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</si>
  <si>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</si>
  <si>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</si>
  <si>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</si>
  <si>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</si>
  <si>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</si>
  <si>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</si>
  <si>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</si>
  <si>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</si>
  <si>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</si>
  <si>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</si>
  <si>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</si>
  <si>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</si>
  <si>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</si>
  <si>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</si>
  <si>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</si>
  <si>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</si>
  <si>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</si>
  <si>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</si>
  <si>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</si>
  <si>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</si>
  <si>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</si>
  <si>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</si>
  <si>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</si>
  <si>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</si>
  <si>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</si>
  <si>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</si>
  <si>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</si>
  <si>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</si>
  <si>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</si>
  <si>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</si>
  <si>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</si>
  <si>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</si>
  <si>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</si>
  <si>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</si>
  <si>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</si>
  <si>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</si>
  <si>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</si>
  <si>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</si>
  <si>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</si>
  <si>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</si>
  <si>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</si>
  <si>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</si>
  <si>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</si>
  <si>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</si>
  <si>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</si>
  <si>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</si>
  <si>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</si>
  <si>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</si>
  <si>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</si>
  <si>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</si>
  <si>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</si>
  <si>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</si>
  <si>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</si>
  <si>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</si>
  <si>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</si>
  <si>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</si>
  <si>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</si>
  <si>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</si>
  <si>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</si>
  <si>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</si>
  <si>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</si>
  <si>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</si>
  <si>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</si>
  <si>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</si>
  <si>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</si>
  <si>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</si>
  <si>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</si>
  <si>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</si>
  <si>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</si>
  <si>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</si>
  <si>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</si>
  <si>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</si>
  <si>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</si>
  <si>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</si>
  <si>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</si>
  <si>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</si>
  <si>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</si>
  <si>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</si>
  <si>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</si>
  <si>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</si>
  <si>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</si>
  <si>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</si>
  <si>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</si>
  <si>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</si>
  <si>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</si>
  <si>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</si>
  <si>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</si>
  <si>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</si>
  <si>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</si>
  <si>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</si>
  <si>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</si>
  <si>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</si>
  <si>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</si>
  <si>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</si>
  <si>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</si>
  <si>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</si>
  <si>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</si>
  <si>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</si>
  <si>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</si>
  <si>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</si>
  <si>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</si>
  <si>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</si>
  <si>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</si>
  <si>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</si>
  <si>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</si>
  <si>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</si>
  <si>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</si>
  <si>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</si>
  <si>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</si>
  <si>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</si>
  <si>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</si>
  <si>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</si>
  <si>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</si>
  <si>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</si>
  <si>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</si>
  <si>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</si>
  <si>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</si>
  <si>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</si>
  <si>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</si>
  <si>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</si>
  <si>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</si>
  <si>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</si>
  <si>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</si>
  <si>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</si>
  <si>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</si>
  <si>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</si>
  <si>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</si>
  <si>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</si>
  <si>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</si>
  <si>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</si>
  <si>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</si>
  <si>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</si>
  <si>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</si>
  <si>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</si>
  <si>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</si>
  <si>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</si>
  <si>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</si>
  <si>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</si>
  <si>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</si>
  <si>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</si>
  <si>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</si>
  <si>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</si>
  <si>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</si>
  <si>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</si>
  <si>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</si>
  <si>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</si>
  <si>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</si>
  <si>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</si>
  <si>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</si>
  <si>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</si>
  <si>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</si>
  <si>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</si>
  <si>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</si>
  <si>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</si>
  <si>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</si>
  <si>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</si>
  <si>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</si>
  <si>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</si>
  <si>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</si>
  <si>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</si>
  <si>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</si>
  <si>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</si>
  <si>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</si>
  <si>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</si>
  <si>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</si>
  <si>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</si>
  <si>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</si>
  <si>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</si>
  <si>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</si>
  <si>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</si>
  <si>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</si>
  <si>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</si>
  <si>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</si>
  <si>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</si>
  <si>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</si>
  <si>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</si>
  <si>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</si>
  <si>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</si>
  <si>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</si>
  <si>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</si>
  <si>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</si>
  <si>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</si>
  <si>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</si>
  <si>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</si>
  <si>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</si>
  <si>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</si>
  <si>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</si>
  <si>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</si>
  <si>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</si>
  <si>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</si>
  <si>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</si>
  <si>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</si>
  <si>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</si>
  <si>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</si>
  <si>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</si>
  <si>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</si>
  <si>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</si>
  <si>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</si>
  <si>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</si>
  <si>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</si>
  <si>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</si>
  <si>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</si>
  <si>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</si>
  <si>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</si>
  <si>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</si>
  <si>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</si>
  <si>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</si>
  <si>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</si>
  <si>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</si>
  <si>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</si>
  <si>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</si>
  <si>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</si>
  <si>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</si>
  <si>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</si>
  <si>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</si>
  <si>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</si>
  <si>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</si>
  <si>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</si>
  <si>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</si>
  <si>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</si>
  <si>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</si>
  <si>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</si>
  <si>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</si>
  <si>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</si>
  <si>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</si>
  <si>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</si>
  <si>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</si>
  <si>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</si>
  <si>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</si>
  <si>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</si>
  <si>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</si>
  <si>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</si>
  <si>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</si>
  <si>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</si>
  <si>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</si>
  <si>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</si>
  <si>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</si>
  <si>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</si>
  <si>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</si>
  <si>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</si>
  <si>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</si>
  <si>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</si>
  <si>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</si>
  <si>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</si>
  <si>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</si>
  <si>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</si>
  <si>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</si>
  <si>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</si>
  <si>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</si>
  <si>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</si>
  <si>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</si>
  <si>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</si>
  <si>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</si>
  <si>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</si>
  <si>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</si>
  <si>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</si>
  <si>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</si>
  <si>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</si>
  <si>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</si>
  <si>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</si>
  <si>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</si>
  <si>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</si>
  <si>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</si>
  <si>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</si>
  <si>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</si>
  <si>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</si>
  <si>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</si>
  <si>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</si>
  <si>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</si>
  <si>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</si>
  <si>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</si>
  <si>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</si>
  <si>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</si>
  <si>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</si>
  <si>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</si>
  <si>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</si>
  <si>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</si>
  <si>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</si>
  <si>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</si>
  <si>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</si>
  <si>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</si>
  <si>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</si>
  <si>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</si>
  <si>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</si>
  <si>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</si>
  <si>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</si>
  <si>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</si>
  <si>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</si>
  <si>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</si>
  <si>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</si>
  <si>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</si>
  <si>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</si>
  <si>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</si>
  <si>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</si>
  <si>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</si>
  <si>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</si>
  <si>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</si>
  <si>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</si>
  <si>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</si>
  <si>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</si>
  <si>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</si>
  <si>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</si>
  <si>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</si>
  <si>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</si>
  <si>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</si>
  <si>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</si>
  <si>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</si>
  <si>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</si>
  <si>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</si>
  <si>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</si>
  <si>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</si>
  <si>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</si>
  <si>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</si>
  <si>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</si>
  <si>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</si>
  <si>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</si>
  <si>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</si>
  <si>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</si>
  <si>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</si>
  <si>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</si>
  <si>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</si>
  <si>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</si>
  <si>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</si>
  <si>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</si>
  <si>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</si>
  <si>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</si>
  <si>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</si>
  <si>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</si>
  <si>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</si>
  <si>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</si>
  <si>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</si>
  <si>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</si>
  <si>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</si>
  <si>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</si>
  <si>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</si>
  <si>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</si>
  <si>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</si>
  <si>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</si>
  <si>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</si>
  <si>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</si>
  <si>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</si>
  <si>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</si>
  <si>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</si>
  <si>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</si>
  <si>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</si>
  <si>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</si>
  <si>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</si>
  <si>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</si>
  <si>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</si>
  <si>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</si>
  <si>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</si>
  <si>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</si>
  <si>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</si>
  <si>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</si>
  <si>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</si>
  <si>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</si>
  <si>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</si>
  <si>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</si>
  <si>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</si>
  <si>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</si>
  <si>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</si>
  <si>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</si>
  <si>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</si>
  <si>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</si>
  <si>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</si>
  <si>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</si>
  <si>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</si>
  <si>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</si>
  <si>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</si>
  <si>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</si>
  <si>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</si>
  <si>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</si>
  <si>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</si>
  <si>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</si>
  <si>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</si>
  <si>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</si>
  <si>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</si>
  <si>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</si>
  <si>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</si>
  <si>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</si>
  <si>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</si>
  <si>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</si>
  <si>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</si>
  <si>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</si>
  <si>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</si>
  <si>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</si>
  <si>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</si>
  <si>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</si>
  <si>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</si>
  <si>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</si>
  <si>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</si>
  <si>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</si>
  <si>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</si>
  <si>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</si>
  <si>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</si>
  <si>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</si>
  <si>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</si>
  <si>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</si>
  <si>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</si>
  <si>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</si>
  <si>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</si>
  <si>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</si>
  <si>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</si>
  <si>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</si>
  <si>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</si>
  <si>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</si>
  <si>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</si>
  <si>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</si>
  <si>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</si>
  <si>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</si>
  <si>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</si>
  <si>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</si>
  <si>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</si>
  <si>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</si>
  <si>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</si>
  <si>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</si>
  <si>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</si>
  <si>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</si>
  <si>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</si>
  <si>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</si>
  <si>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</si>
  <si>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</si>
  <si>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</si>
  <si>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</si>
  <si>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</si>
  <si>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</si>
  <si>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</si>
  <si>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</si>
  <si>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</si>
  <si>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</si>
  <si>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</si>
  <si>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</si>
  <si>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</si>
  <si>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</si>
  <si>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</si>
  <si>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</si>
  <si>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</si>
  <si>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</si>
  <si>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</si>
  <si>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</si>
  <si>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</si>
  <si>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</si>
  <si>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</si>
  <si>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</si>
  <si>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</si>
  <si>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</si>
  <si>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</si>
  <si>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</si>
  <si>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</si>
  <si>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</si>
  <si>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</si>
  <si>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</si>
  <si>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</si>
  <si>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</si>
  <si>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</si>
  <si>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</si>
  <si>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</si>
  <si>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</si>
  <si>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</si>
  <si>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</si>
  <si>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</si>
  <si>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</si>
  <si>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</si>
  <si>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</si>
  <si>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</si>
  <si>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</si>
  <si>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</si>
  <si>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</si>
  <si>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</si>
  <si>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</si>
  <si>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</si>
  <si>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</si>
  <si>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</si>
  <si>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</si>
  <si>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11</t>
  </si>
  <si>
    <t>ЛОТ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</si>
</sst>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6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3" t="s">
        <v>2908</v>
      </c>
      <c r="D1733" s="64"/>
      <c r="E1733" s="64"/>
      <c r="F1733" s="64"/>
      <c r="G1733" s="64"/>
      <c r="H1733" s="64"/>
      <c r="I1733" s="64"/>
      <c r="J1733" s="64"/>
      <c r="K1733" s="64"/>
      <c r="L1733" s="64"/>
      <c r="M1733" s="64"/>
      <c r="N1733" s="64"/>
      <c r="O1733" s="64"/>
      <c r="P1733" s="64"/>
      <c r="Q1733" s="64"/>
      <c r="R1733" s="65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9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9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0" t="s">
        <v>2873</v>
      </c>
      <c r="F52" s="70"/>
      <c r="G52" s="70"/>
      <c r="H52" s="70"/>
      <c r="I52" s="70"/>
      <c r="J52" s="70"/>
      <c r="K52" s="70"/>
      <c r="L52" s="70"/>
      <c r="M52" s="30"/>
    </row>
    <row r="53" spans="5:15" ht="12" customHeight="1" x14ac:dyDescent="0.2">
      <c r="E53" s="71" t="s">
        <v>2874</v>
      </c>
      <c r="F53" s="71"/>
      <c r="G53" s="71"/>
      <c r="H53" s="71"/>
      <c r="I53" s="71"/>
      <c r="J53" s="71"/>
      <c r="K53" s="71"/>
      <c r="L53" s="71"/>
      <c r="M53" s="71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2" t="s">
        <v>2875</v>
      </c>
      <c r="F55" s="73"/>
      <c r="G55" s="73"/>
      <c r="H55" s="73"/>
      <c r="I55" s="73"/>
      <c r="J55" s="73"/>
      <c r="K55" s="73"/>
      <c r="L55" s="73"/>
      <c r="M55" s="74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0" t="s">
        <v>2890</v>
      </c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</row>
    <row r="76" spans="5:24" x14ac:dyDescent="0.2">
      <c r="E76" s="75" t="s">
        <v>2874</v>
      </c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6" t="s">
        <v>2875</v>
      </c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8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0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4.28515625" style="13" customWidth="1"/>
    <col min="5" max="5" width="7.5703125" style="13" customWidth="1"/>
    <col min="6" max="6" width="6.42578125" style="13" customWidth="1"/>
    <col min="7" max="7" width="8.42578125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84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s="62" customFormat="1" ht="24" x14ac:dyDescent="0.25">
      <c r="A7" s="56"/>
      <c r="B7" s="56"/>
      <c r="C7" s="57">
        <v>877</v>
      </c>
      <c r="D7" s="58" t="s">
        <v>1250</v>
      </c>
      <c r="E7" s="58" t="s">
        <v>17</v>
      </c>
      <c r="F7" s="58">
        <v>3</v>
      </c>
      <c r="G7" s="59"/>
      <c r="H7" s="60">
        <f>ROUND(РАсчеты!S883,0)</f>
        <v>65439</v>
      </c>
      <c r="I7" s="61">
        <f t="shared" ref="I7:I9" si="0">H7/1.2</f>
        <v>54532.5</v>
      </c>
    </row>
    <row r="8" spans="1:9" s="62" customFormat="1" ht="24" x14ac:dyDescent="0.25">
      <c r="A8" s="56"/>
      <c r="B8" s="56"/>
      <c r="C8" s="57">
        <v>878</v>
      </c>
      <c r="D8" s="58" t="s">
        <v>1251</v>
      </c>
      <c r="E8" s="58" t="s">
        <v>17</v>
      </c>
      <c r="F8" s="58">
        <v>2</v>
      </c>
      <c r="G8" s="59"/>
      <c r="H8" s="60">
        <f>ROUND(РАсчеты!S884,0)</f>
        <v>59186</v>
      </c>
      <c r="I8" s="61">
        <f t="shared" si="0"/>
        <v>49321.666666666672</v>
      </c>
    </row>
    <row r="9" spans="1:9" s="62" customFormat="1" x14ac:dyDescent="0.25">
      <c r="A9" s="56"/>
      <c r="B9" s="56"/>
      <c r="C9" s="57">
        <v>879</v>
      </c>
      <c r="D9" s="58" t="s">
        <v>1252</v>
      </c>
      <c r="E9" s="58" t="s">
        <v>17</v>
      </c>
      <c r="F9" s="58">
        <v>4</v>
      </c>
      <c r="G9" s="59"/>
      <c r="H9" s="60">
        <f>ROUND(РАсчеты!S885,0)</f>
        <v>296707</v>
      </c>
      <c r="I9" s="61">
        <f t="shared" si="0"/>
        <v>247255.83333333334</v>
      </c>
    </row>
    <row r="10" spans="1:9" s="62" customFormat="1" x14ac:dyDescent="0.25">
      <c r="A10" s="56"/>
      <c r="B10" s="56"/>
      <c r="C10" s="57">
        <v>901</v>
      </c>
      <c r="D10" s="58" t="s">
        <v>1274</v>
      </c>
      <c r="E10" s="58" t="s">
        <v>1209</v>
      </c>
      <c r="F10" s="58">
        <v>2</v>
      </c>
      <c r="G10" s="59"/>
      <c r="H10" s="60">
        <f>ROUND(РАсчеты!S907,0)</f>
        <v>34451</v>
      </c>
      <c r="I10" s="61">
        <f t="shared" ref="I10" si="1">H10/1.2</f>
        <v>28709.166666666668</v>
      </c>
    </row>
    <row r="11" spans="1:9" s="62" customFormat="1" x14ac:dyDescent="0.25">
      <c r="A11" s="56"/>
      <c r="B11" s="56"/>
      <c r="C11" s="57">
        <v>1648</v>
      </c>
      <c r="D11" s="58" t="s">
        <v>2026</v>
      </c>
      <c r="E11" s="58" t="s">
        <v>17</v>
      </c>
      <c r="F11" s="58">
        <v>15</v>
      </c>
      <c r="G11" s="59"/>
      <c r="H11" s="60">
        <f>ROUND(РАсчеты!S1654,0)</f>
        <v>120631</v>
      </c>
      <c r="I11" s="61">
        <f t="shared" ref="I11:I28" si="2">H11/1.2</f>
        <v>100525.83333333334</v>
      </c>
    </row>
    <row r="12" spans="1:9" s="62" customFormat="1" x14ac:dyDescent="0.25">
      <c r="A12" s="56"/>
      <c r="B12" s="56"/>
      <c r="C12" s="57">
        <v>1649</v>
      </c>
      <c r="D12" s="58" t="s">
        <v>2027</v>
      </c>
      <c r="E12" s="58" t="s">
        <v>17</v>
      </c>
      <c r="F12" s="58">
        <v>11</v>
      </c>
      <c r="G12" s="59"/>
      <c r="H12" s="60">
        <f>ROUND(РАсчеты!S1655,0)</f>
        <v>140993</v>
      </c>
      <c r="I12" s="61">
        <f t="shared" si="2"/>
        <v>117494.16666666667</v>
      </c>
    </row>
    <row r="13" spans="1:9" s="62" customFormat="1" x14ac:dyDescent="0.25">
      <c r="A13" s="56"/>
      <c r="B13" s="56"/>
      <c r="C13" s="57">
        <v>1650</v>
      </c>
      <c r="D13" s="58" t="s">
        <v>2028</v>
      </c>
      <c r="E13" s="58" t="s">
        <v>17</v>
      </c>
      <c r="F13" s="58">
        <v>13</v>
      </c>
      <c r="G13" s="59"/>
      <c r="H13" s="60">
        <f>ROUND(РАсчеты!S1656,0)</f>
        <v>453309</v>
      </c>
      <c r="I13" s="61">
        <f t="shared" si="2"/>
        <v>377757.5</v>
      </c>
    </row>
    <row r="14" spans="1:9" s="62" customFormat="1" x14ac:dyDescent="0.25">
      <c r="A14" s="56"/>
      <c r="B14" s="56"/>
      <c r="C14" s="57">
        <v>1651</v>
      </c>
      <c r="D14" s="58" t="s">
        <v>2029</v>
      </c>
      <c r="E14" s="58" t="s">
        <v>17</v>
      </c>
      <c r="F14" s="58">
        <v>15</v>
      </c>
      <c r="G14" s="59"/>
      <c r="H14" s="60">
        <f>ROUND(РАсчеты!S1657,0)</f>
        <v>201670</v>
      </c>
      <c r="I14" s="61">
        <f t="shared" si="2"/>
        <v>168058.33333333334</v>
      </c>
    </row>
    <row r="15" spans="1:9" s="62" customFormat="1" x14ac:dyDescent="0.25">
      <c r="A15" s="56"/>
      <c r="B15" s="56"/>
      <c r="C15" s="57">
        <v>1652</v>
      </c>
      <c r="D15" s="58" t="s">
        <v>2030</v>
      </c>
      <c r="E15" s="58" t="s">
        <v>17</v>
      </c>
      <c r="F15" s="58">
        <v>10</v>
      </c>
      <c r="G15" s="59"/>
      <c r="H15" s="60">
        <f>ROUND(РАсчеты!S1658,0)</f>
        <v>263140</v>
      </c>
      <c r="I15" s="61">
        <f t="shared" si="2"/>
        <v>219283.33333333334</v>
      </c>
    </row>
    <row r="16" spans="1:9" s="62" customFormat="1" x14ac:dyDescent="0.25">
      <c r="A16" s="56"/>
      <c r="B16" s="56"/>
      <c r="C16" s="57">
        <v>1653</v>
      </c>
      <c r="D16" s="58" t="s">
        <v>2031</v>
      </c>
      <c r="E16" s="58" t="s">
        <v>17</v>
      </c>
      <c r="F16" s="58">
        <v>8</v>
      </c>
      <c r="G16" s="59"/>
      <c r="H16" s="60">
        <f>ROUND(РАсчеты!S1659,0)</f>
        <v>185078</v>
      </c>
      <c r="I16" s="61">
        <f t="shared" si="2"/>
        <v>154231.66666666669</v>
      </c>
    </row>
    <row r="17" spans="1:9" s="62" customFormat="1" x14ac:dyDescent="0.25">
      <c r="A17" s="56"/>
      <c r="B17" s="56"/>
      <c r="C17" s="57">
        <v>1654</v>
      </c>
      <c r="D17" s="58" t="s">
        <v>2032</v>
      </c>
      <c r="E17" s="58" t="s">
        <v>17</v>
      </c>
      <c r="F17" s="58">
        <v>11</v>
      </c>
      <c r="G17" s="59"/>
      <c r="H17" s="60">
        <f>ROUND(РАсчеты!S1660,0)</f>
        <v>254482</v>
      </c>
      <c r="I17" s="61">
        <f t="shared" si="2"/>
        <v>212068.33333333334</v>
      </c>
    </row>
    <row r="18" spans="1:9" s="62" customFormat="1" x14ac:dyDescent="0.25">
      <c r="A18" s="56"/>
      <c r="B18" s="56"/>
      <c r="C18" s="57">
        <v>1655</v>
      </c>
      <c r="D18" s="58" t="s">
        <v>2033</v>
      </c>
      <c r="E18" s="58" t="s">
        <v>17</v>
      </c>
      <c r="F18" s="58">
        <v>3</v>
      </c>
      <c r="G18" s="59"/>
      <c r="H18" s="60">
        <f>ROUND(РАсчеты!S1661,0)</f>
        <v>106452</v>
      </c>
      <c r="I18" s="61">
        <f t="shared" si="2"/>
        <v>88710</v>
      </c>
    </row>
    <row r="19" spans="1:9" s="62" customFormat="1" x14ac:dyDescent="0.25">
      <c r="A19" s="56"/>
      <c r="B19" s="56"/>
      <c r="C19" s="57">
        <v>1656</v>
      </c>
      <c r="D19" s="58" t="s">
        <v>2034</v>
      </c>
      <c r="E19" s="58" t="s">
        <v>17</v>
      </c>
      <c r="F19" s="58">
        <v>4</v>
      </c>
      <c r="G19" s="59"/>
      <c r="H19" s="60">
        <f>ROUND(РАсчеты!S1662,0)</f>
        <v>141936</v>
      </c>
      <c r="I19" s="61">
        <f t="shared" si="2"/>
        <v>118280</v>
      </c>
    </row>
    <row r="20" spans="1:9" s="62" customFormat="1" x14ac:dyDescent="0.25">
      <c r="A20" s="56"/>
      <c r="B20" s="56"/>
      <c r="C20" s="57">
        <v>1657</v>
      </c>
      <c r="D20" s="58" t="s">
        <v>2035</v>
      </c>
      <c r="E20" s="58" t="s">
        <v>17</v>
      </c>
      <c r="F20" s="58">
        <v>1</v>
      </c>
      <c r="G20" s="59"/>
      <c r="H20" s="60">
        <f>ROUND(РАсчеты!S1663,0)</f>
        <v>52675</v>
      </c>
      <c r="I20" s="61">
        <f t="shared" si="2"/>
        <v>43895.833333333336</v>
      </c>
    </row>
    <row r="21" spans="1:9" s="62" customFormat="1" ht="24" x14ac:dyDescent="0.25">
      <c r="A21" s="56"/>
      <c r="B21" s="56"/>
      <c r="C21" s="57">
        <v>1658</v>
      </c>
      <c r="D21" s="58" t="s">
        <v>2036</v>
      </c>
      <c r="E21" s="58" t="s">
        <v>17</v>
      </c>
      <c r="F21" s="58">
        <v>3</v>
      </c>
      <c r="G21" s="59"/>
      <c r="H21" s="60">
        <f>ROUND(РАсчеты!S1664,0)</f>
        <v>553</v>
      </c>
      <c r="I21" s="61">
        <f t="shared" si="2"/>
        <v>460.83333333333337</v>
      </c>
    </row>
    <row r="22" spans="1:9" s="62" customFormat="1" x14ac:dyDescent="0.25">
      <c r="A22" s="56"/>
      <c r="B22" s="56"/>
      <c r="C22" s="57">
        <v>1659</v>
      </c>
      <c r="D22" s="58" t="s">
        <v>2037</v>
      </c>
      <c r="E22" s="58" t="s">
        <v>17</v>
      </c>
      <c r="F22" s="58">
        <v>2</v>
      </c>
      <c r="G22" s="59"/>
      <c r="H22" s="60">
        <f>ROUND(РАсчеты!S1665,0)</f>
        <v>83266</v>
      </c>
      <c r="I22" s="61">
        <f t="shared" si="2"/>
        <v>69388.333333333343</v>
      </c>
    </row>
    <row r="23" spans="1:9" s="62" customFormat="1" x14ac:dyDescent="0.25">
      <c r="A23" s="56"/>
      <c r="B23" s="56"/>
      <c r="C23" s="57">
        <v>1660</v>
      </c>
      <c r="D23" s="58" t="s">
        <v>2038</v>
      </c>
      <c r="E23" s="58" t="s">
        <v>17</v>
      </c>
      <c r="F23" s="58">
        <v>2</v>
      </c>
      <c r="G23" s="59"/>
      <c r="H23" s="60">
        <f>ROUND(РАсчеты!S1666,0)</f>
        <v>45245</v>
      </c>
      <c r="I23" s="61">
        <f t="shared" si="2"/>
        <v>37704.166666666672</v>
      </c>
    </row>
    <row r="24" spans="1:9" s="62" customFormat="1" x14ac:dyDescent="0.25">
      <c r="A24" s="56"/>
      <c r="B24" s="56"/>
      <c r="C24" s="57">
        <v>1661</v>
      </c>
      <c r="D24" s="58" t="s">
        <v>2039</v>
      </c>
      <c r="E24" s="58" t="s">
        <v>17</v>
      </c>
      <c r="F24" s="58">
        <v>3</v>
      </c>
      <c r="G24" s="59"/>
      <c r="H24" s="60">
        <f>ROUND(РАсчеты!S1667,0)</f>
        <v>67867</v>
      </c>
      <c r="I24" s="61">
        <f t="shared" si="2"/>
        <v>56555.833333333336</v>
      </c>
    </row>
    <row r="25" spans="1:9" s="62" customFormat="1" x14ac:dyDescent="0.25">
      <c r="A25" s="56"/>
      <c r="B25" s="56"/>
      <c r="C25" s="57">
        <v>1662</v>
      </c>
      <c r="D25" s="58" t="s">
        <v>2040</v>
      </c>
      <c r="E25" s="58" t="s">
        <v>17</v>
      </c>
      <c r="F25" s="58">
        <v>2</v>
      </c>
      <c r="G25" s="59"/>
      <c r="H25" s="60">
        <f>ROUND(РАсчеты!S1668,0)</f>
        <v>45245</v>
      </c>
      <c r="I25" s="61">
        <f t="shared" si="2"/>
        <v>37704.166666666672</v>
      </c>
    </row>
    <row r="26" spans="1:9" s="62" customFormat="1" x14ac:dyDescent="0.25">
      <c r="A26" s="56"/>
      <c r="B26" s="56"/>
      <c r="C26" s="57">
        <v>1663</v>
      </c>
      <c r="D26" s="58" t="s">
        <v>2041</v>
      </c>
      <c r="E26" s="58" t="s">
        <v>17</v>
      </c>
      <c r="F26" s="58">
        <v>1</v>
      </c>
      <c r="G26" s="59"/>
      <c r="H26" s="60">
        <f>ROUND(РАсчеты!S1669,0)</f>
        <v>8125</v>
      </c>
      <c r="I26" s="61">
        <f t="shared" si="2"/>
        <v>6770.8333333333339</v>
      </c>
    </row>
    <row r="27" spans="1:9" s="62" customFormat="1" x14ac:dyDescent="0.25">
      <c r="A27" s="56"/>
      <c r="B27" s="56"/>
      <c r="C27" s="57">
        <v>1664</v>
      </c>
      <c r="D27" s="58" t="s">
        <v>2042</v>
      </c>
      <c r="E27" s="58" t="s">
        <v>17</v>
      </c>
      <c r="F27" s="58">
        <v>2</v>
      </c>
      <c r="G27" s="59"/>
      <c r="H27" s="60">
        <f>ROUND(РАсчеты!S1670,0)</f>
        <v>52283</v>
      </c>
      <c r="I27" s="61">
        <f t="shared" si="2"/>
        <v>43569.166666666672</v>
      </c>
    </row>
    <row r="28" spans="1:9" s="62" customFormat="1" x14ac:dyDescent="0.25">
      <c r="A28" s="56"/>
      <c r="B28" s="56"/>
      <c r="C28" s="57">
        <v>1665</v>
      </c>
      <c r="D28" s="58" t="s">
        <v>2043</v>
      </c>
      <c r="E28" s="58" t="s">
        <v>17</v>
      </c>
      <c r="F28" s="58">
        <v>4</v>
      </c>
      <c r="G28" s="59"/>
      <c r="H28" s="60">
        <f>ROUND(РАсчеты!S1671,0)</f>
        <v>55283</v>
      </c>
      <c r="I28" s="61">
        <f t="shared" si="2"/>
        <v>46069.166666666672</v>
      </c>
    </row>
    <row r="29" spans="1:9" s="62" customFormat="1" x14ac:dyDescent="0.25">
      <c r="A29" s="56"/>
      <c r="B29" s="56"/>
      <c r="C29" s="57">
        <v>1666</v>
      </c>
      <c r="D29" s="58" t="s">
        <v>2044</v>
      </c>
      <c r="E29" s="58" t="s">
        <v>17</v>
      </c>
      <c r="F29" s="58">
        <v>1</v>
      </c>
      <c r="G29" s="59"/>
      <c r="H29" s="60">
        <f>ROUND(РАсчеты!S1672,0)</f>
        <v>14984</v>
      </c>
      <c r="I29" s="61">
        <f t="shared" ref="I29:I49" si="3">H29/1.2</f>
        <v>12486.666666666668</v>
      </c>
    </row>
    <row r="30" spans="1:9" s="62" customFormat="1" x14ac:dyDescent="0.25">
      <c r="A30" s="56"/>
      <c r="B30" s="56"/>
      <c r="C30" s="57">
        <v>1667</v>
      </c>
      <c r="D30" s="58" t="s">
        <v>2045</v>
      </c>
      <c r="E30" s="58" t="s">
        <v>17</v>
      </c>
      <c r="F30" s="58">
        <v>1</v>
      </c>
      <c r="G30" s="59"/>
      <c r="H30" s="60">
        <f>ROUND(РАсчеты!S1673,0)</f>
        <v>2384</v>
      </c>
      <c r="I30" s="61">
        <f t="shared" si="3"/>
        <v>1986.6666666666667</v>
      </c>
    </row>
    <row r="31" spans="1:9" s="62" customFormat="1" x14ac:dyDescent="0.25">
      <c r="A31" s="56"/>
      <c r="B31" s="56"/>
      <c r="C31" s="57">
        <v>1668</v>
      </c>
      <c r="D31" s="58" t="s">
        <v>2046</v>
      </c>
      <c r="E31" s="58" t="s">
        <v>17</v>
      </c>
      <c r="F31" s="58">
        <v>7</v>
      </c>
      <c r="G31" s="59"/>
      <c r="H31" s="60">
        <f>ROUND(РАсчеты!S1674,0)</f>
        <v>16689</v>
      </c>
      <c r="I31" s="61">
        <f t="shared" si="3"/>
        <v>13907.5</v>
      </c>
    </row>
    <row r="32" spans="1:9" s="62" customFormat="1" x14ac:dyDescent="0.25">
      <c r="A32" s="56"/>
      <c r="B32" s="56"/>
      <c r="C32" s="57">
        <v>1669</v>
      </c>
      <c r="D32" s="58" t="s">
        <v>2047</v>
      </c>
      <c r="E32" s="58" t="s">
        <v>17</v>
      </c>
      <c r="F32" s="58">
        <v>1</v>
      </c>
      <c r="G32" s="59"/>
      <c r="H32" s="60">
        <f>ROUND(РАсчеты!S1675,0)</f>
        <v>2384</v>
      </c>
      <c r="I32" s="61">
        <f t="shared" si="3"/>
        <v>1986.6666666666667</v>
      </c>
    </row>
    <row r="33" spans="1:9" s="62" customFormat="1" x14ac:dyDescent="0.25">
      <c r="A33" s="56"/>
      <c r="B33" s="56"/>
      <c r="C33" s="57">
        <v>1670</v>
      </c>
      <c r="D33" s="58" t="s">
        <v>2048</v>
      </c>
      <c r="E33" s="58" t="s">
        <v>17</v>
      </c>
      <c r="F33" s="58">
        <v>1</v>
      </c>
      <c r="G33" s="59"/>
      <c r="H33" s="60">
        <f>ROUND(РАсчеты!S1676,0)</f>
        <v>4834</v>
      </c>
      <c r="I33" s="61">
        <f t="shared" si="3"/>
        <v>4028.3333333333335</v>
      </c>
    </row>
    <row r="34" spans="1:9" s="62" customFormat="1" x14ac:dyDescent="0.25">
      <c r="A34" s="56"/>
      <c r="B34" s="56"/>
      <c r="C34" s="57">
        <v>1671</v>
      </c>
      <c r="D34" s="58" t="s">
        <v>2049</v>
      </c>
      <c r="E34" s="58" t="s">
        <v>17</v>
      </c>
      <c r="F34" s="58">
        <v>3</v>
      </c>
      <c r="G34" s="59"/>
      <c r="H34" s="60">
        <f>ROUND(РАсчеты!S1677,0)</f>
        <v>14502</v>
      </c>
      <c r="I34" s="61">
        <f t="shared" si="3"/>
        <v>12085</v>
      </c>
    </row>
    <row r="35" spans="1:9" s="62" customFormat="1" x14ac:dyDescent="0.25">
      <c r="A35" s="56"/>
      <c r="B35" s="56"/>
      <c r="C35" s="57">
        <v>1672</v>
      </c>
      <c r="D35" s="58" t="s">
        <v>2050</v>
      </c>
      <c r="E35" s="58" t="s">
        <v>17</v>
      </c>
      <c r="F35" s="58">
        <v>1</v>
      </c>
      <c r="G35" s="59"/>
      <c r="H35" s="60">
        <f>ROUND(РАсчеты!S1678,0)</f>
        <v>4834</v>
      </c>
      <c r="I35" s="61">
        <f t="shared" si="3"/>
        <v>4028.3333333333335</v>
      </c>
    </row>
    <row r="36" spans="1:9" s="62" customFormat="1" x14ac:dyDescent="0.25">
      <c r="A36" s="56"/>
      <c r="B36" s="56"/>
      <c r="C36" s="57">
        <v>1673</v>
      </c>
      <c r="D36" s="58" t="s">
        <v>2051</v>
      </c>
      <c r="E36" s="58" t="s">
        <v>17</v>
      </c>
      <c r="F36" s="58">
        <v>2</v>
      </c>
      <c r="G36" s="59"/>
      <c r="H36" s="60">
        <f>ROUND(РАсчеты!S1679,0)</f>
        <v>9668</v>
      </c>
      <c r="I36" s="61">
        <f t="shared" si="3"/>
        <v>8056.666666666667</v>
      </c>
    </row>
    <row r="37" spans="1:9" s="62" customFormat="1" x14ac:dyDescent="0.25">
      <c r="A37" s="56"/>
      <c r="B37" s="56"/>
      <c r="C37" s="57">
        <v>1674</v>
      </c>
      <c r="D37" s="58" t="s">
        <v>2052</v>
      </c>
      <c r="E37" s="58" t="s">
        <v>17</v>
      </c>
      <c r="F37" s="58">
        <v>14</v>
      </c>
      <c r="G37" s="59"/>
      <c r="H37" s="60">
        <f>ROUND(РАсчеты!S1680,0)</f>
        <v>9458</v>
      </c>
      <c r="I37" s="61">
        <f t="shared" si="3"/>
        <v>7881.666666666667</v>
      </c>
    </row>
    <row r="38" spans="1:9" s="62" customFormat="1" x14ac:dyDescent="0.25">
      <c r="A38" s="56"/>
      <c r="B38" s="56"/>
      <c r="C38" s="57">
        <v>1675</v>
      </c>
      <c r="D38" s="58" t="s">
        <v>2053</v>
      </c>
      <c r="E38" s="58" t="s">
        <v>17</v>
      </c>
      <c r="F38" s="58">
        <v>1</v>
      </c>
      <c r="G38" s="59"/>
      <c r="H38" s="60">
        <f>ROUND(РАсчеты!S1681,0)</f>
        <v>23765</v>
      </c>
      <c r="I38" s="61">
        <f t="shared" si="3"/>
        <v>19804.166666666668</v>
      </c>
    </row>
    <row r="39" spans="1:9" s="62" customFormat="1" ht="24" x14ac:dyDescent="0.25">
      <c r="A39" s="56"/>
      <c r="B39" s="56"/>
      <c r="C39" s="57">
        <v>1676</v>
      </c>
      <c r="D39" s="58" t="s">
        <v>2054</v>
      </c>
      <c r="E39" s="58" t="s">
        <v>17</v>
      </c>
      <c r="F39" s="58">
        <v>1</v>
      </c>
      <c r="G39" s="59"/>
      <c r="H39" s="60">
        <f>ROUND(РАсчеты!S1682,0)</f>
        <v>15237</v>
      </c>
      <c r="I39" s="61">
        <f t="shared" si="3"/>
        <v>12697.5</v>
      </c>
    </row>
    <row r="40" spans="1:9" s="62" customFormat="1" x14ac:dyDescent="0.25">
      <c r="A40" s="56"/>
      <c r="B40" s="56"/>
      <c r="C40" s="57">
        <v>1677</v>
      </c>
      <c r="D40" s="58" t="s">
        <v>2055</v>
      </c>
      <c r="E40" s="58" t="s">
        <v>17</v>
      </c>
      <c r="F40" s="58">
        <v>65</v>
      </c>
      <c r="G40" s="59"/>
      <c r="H40" s="60">
        <f>ROUND(РАсчеты!S1683,0)</f>
        <v>81613</v>
      </c>
      <c r="I40" s="61">
        <f t="shared" si="3"/>
        <v>68010.833333333343</v>
      </c>
    </row>
    <row r="41" spans="1:9" s="62" customFormat="1" x14ac:dyDescent="0.25">
      <c r="A41" s="56"/>
      <c r="B41" s="56"/>
      <c r="C41" s="57">
        <v>1678</v>
      </c>
      <c r="D41" s="58" t="s">
        <v>2056</v>
      </c>
      <c r="E41" s="58" t="s">
        <v>17</v>
      </c>
      <c r="F41" s="58">
        <v>1</v>
      </c>
      <c r="G41" s="59"/>
      <c r="H41" s="60">
        <f>ROUND(РАсчеты!S1684,0)</f>
        <v>36495</v>
      </c>
      <c r="I41" s="61">
        <f t="shared" si="3"/>
        <v>30412.5</v>
      </c>
    </row>
    <row r="42" spans="1:9" s="62" customFormat="1" x14ac:dyDescent="0.25">
      <c r="A42" s="56"/>
      <c r="B42" s="56"/>
      <c r="C42" s="57">
        <v>1690</v>
      </c>
      <c r="D42" s="58" t="s">
        <v>2068</v>
      </c>
      <c r="E42" s="58" t="s">
        <v>17</v>
      </c>
      <c r="F42" s="58">
        <v>1</v>
      </c>
      <c r="G42" s="59"/>
      <c r="H42" s="60">
        <f>ROUND(РАсчеты!S1696,0)</f>
        <v>676</v>
      </c>
      <c r="I42" s="61">
        <f t="shared" si="3"/>
        <v>563.33333333333337</v>
      </c>
    </row>
    <row r="43" spans="1:9" s="62" customFormat="1" ht="24" x14ac:dyDescent="0.25">
      <c r="A43" s="56"/>
      <c r="B43" s="56"/>
      <c r="C43" s="57">
        <v>1691</v>
      </c>
      <c r="D43" s="58" t="s">
        <v>2069</v>
      </c>
      <c r="E43" s="58" t="s">
        <v>17</v>
      </c>
      <c r="F43" s="58">
        <v>1</v>
      </c>
      <c r="G43" s="59"/>
      <c r="H43" s="60">
        <f>ROUND(РАсчеты!S1697,0)</f>
        <v>676</v>
      </c>
      <c r="I43" s="61">
        <f t="shared" si="3"/>
        <v>563.33333333333337</v>
      </c>
    </row>
    <row r="44" spans="1:9" s="62" customFormat="1" x14ac:dyDescent="0.25">
      <c r="A44" s="56"/>
      <c r="B44" s="56"/>
      <c r="C44" s="57">
        <v>1696</v>
      </c>
      <c r="D44" s="58" t="s">
        <v>2074</v>
      </c>
      <c r="E44" s="58" t="s">
        <v>17</v>
      </c>
      <c r="F44" s="58">
        <v>1</v>
      </c>
      <c r="G44" s="59"/>
      <c r="H44" s="60">
        <f>ROUND(РАсчеты!S1702,0)</f>
        <v>13215</v>
      </c>
      <c r="I44" s="61">
        <f t="shared" si="3"/>
        <v>11012.5</v>
      </c>
    </row>
    <row r="45" spans="1:9" s="62" customFormat="1" ht="13.5" customHeight="1" x14ac:dyDescent="0.25">
      <c r="A45" s="56"/>
      <c r="B45" s="56"/>
      <c r="C45" s="57">
        <v>1714</v>
      </c>
      <c r="D45" s="58" t="s">
        <v>2092</v>
      </c>
      <c r="E45" s="58" t="s">
        <v>17</v>
      </c>
      <c r="F45" s="58">
        <v>1</v>
      </c>
      <c r="G45" s="59"/>
      <c r="H45" s="60">
        <f>ROUND(РАсчеты!S1720,0)</f>
        <v>676</v>
      </c>
      <c r="I45" s="61">
        <f t="shared" si="3"/>
        <v>563.33333333333337</v>
      </c>
    </row>
    <row r="46" spans="1:9" s="62" customFormat="1" x14ac:dyDescent="0.25">
      <c r="A46" s="56"/>
      <c r="B46" s="56"/>
      <c r="C46" s="57">
        <v>1715</v>
      </c>
      <c r="D46" s="58" t="s">
        <v>2093</v>
      </c>
      <c r="E46" s="58" t="s">
        <v>17</v>
      </c>
      <c r="F46" s="58">
        <v>5</v>
      </c>
      <c r="G46" s="59"/>
      <c r="H46" s="60">
        <f>ROUND(РАсчеты!S1721,0)</f>
        <v>113112</v>
      </c>
      <c r="I46" s="61">
        <f t="shared" si="3"/>
        <v>94260</v>
      </c>
    </row>
    <row r="47" spans="1:9" s="62" customFormat="1" x14ac:dyDescent="0.25">
      <c r="A47" s="56"/>
      <c r="B47" s="56"/>
      <c r="C47" s="57">
        <v>1716</v>
      </c>
      <c r="D47" s="58" t="s">
        <v>2094</v>
      </c>
      <c r="E47" s="58" t="s">
        <v>17</v>
      </c>
      <c r="F47" s="58">
        <v>6</v>
      </c>
      <c r="G47" s="59"/>
      <c r="H47" s="60">
        <f>ROUND(РАсчеты!S1722,0)</f>
        <v>135734</v>
      </c>
      <c r="I47" s="61">
        <f t="shared" si="3"/>
        <v>113111.66666666667</v>
      </c>
    </row>
    <row r="48" spans="1:9" s="62" customFormat="1" x14ac:dyDescent="0.25">
      <c r="A48" s="56"/>
      <c r="B48" s="56"/>
      <c r="C48" s="57">
        <v>1717</v>
      </c>
      <c r="D48" s="58" t="s">
        <v>2095</v>
      </c>
      <c r="E48" s="58" t="s">
        <v>17</v>
      </c>
      <c r="F48" s="58">
        <v>6</v>
      </c>
      <c r="G48" s="59"/>
      <c r="H48" s="60">
        <f>ROUND(РАсчеты!S1723,0)</f>
        <v>135734</v>
      </c>
      <c r="I48" s="61">
        <f t="shared" si="3"/>
        <v>113111.66666666667</v>
      </c>
    </row>
    <row r="49" spans="1:9" s="62" customFormat="1" x14ac:dyDescent="0.25">
      <c r="A49" s="56"/>
      <c r="B49" s="56"/>
      <c r="C49" s="57">
        <v>1718</v>
      </c>
      <c r="D49" s="58" t="s">
        <v>2096</v>
      </c>
      <c r="E49" s="58" t="s">
        <v>17</v>
      </c>
      <c r="F49" s="58">
        <v>3</v>
      </c>
      <c r="G49" s="59"/>
      <c r="H49" s="60">
        <f>ROUND(РАсчеты!S1724,0)</f>
        <v>26368</v>
      </c>
      <c r="I49" s="61">
        <f t="shared" si="3"/>
        <v>21973.333333333336</v>
      </c>
    </row>
    <row r="50" spans="1:9" x14ac:dyDescent="0.25">
      <c r="A50" s="10"/>
      <c r="B50" s="10"/>
      <c r="C50" s="63" t="s">
        <v>2908</v>
      </c>
      <c r="D50" s="64"/>
      <c r="E50" s="64"/>
      <c r="F50" s="64"/>
      <c r="G50" s="64"/>
      <c r="H50" s="54">
        <f>SUM(H7:H49)</f>
        <v>3397054</v>
      </c>
      <c r="I50" s="55">
        <f>SUM(I7:I49)</f>
        <v>2830878.3333333326</v>
      </c>
    </row>
  </sheetData>
  <mergeCells count="1">
    <mergeCell ref="C50:G50"/>
  </mergeCells>
  <conditionalFormatting sqref="C7:C49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2023-11-14T14:01:24Z</cp:lastPrinted>
  <dcterms:created xsi:type="dcterms:W3CDTF">2006-09-16T00:00:00Z</dcterms:created>
  <dcterms:modified xsi:type="dcterms:W3CDTF">2023-11-21T12:58:41Z</dcterms:modified>
  <dc:language>ru-RU</dc:language>
</cp:coreProperties>
</file>