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H46" i="3"/>
  <c r="I46" i="3" s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H44" i="3"/>
  <c r="I44" i="3" s="1"/>
  <c r="T1232" i="1"/>
  <c r="H42" i="3"/>
  <c r="I42" i="3" s="1"/>
  <c r="T1230" i="1"/>
  <c r="H40" i="3"/>
  <c r="I40" i="3" s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H38" i="3"/>
  <c r="I38" i="3" s="1"/>
  <c r="T1106" i="1"/>
  <c r="H36" i="3"/>
  <c r="I36" i="3" s="1"/>
  <c r="T1104" i="1"/>
  <c r="H34" i="3"/>
  <c r="I34" i="3" s="1"/>
  <c r="T1102" i="1"/>
  <c r="H32" i="3"/>
  <c r="I32" i="3" s="1"/>
  <c r="T1100" i="1"/>
  <c r="H30" i="3"/>
  <c r="I30" i="3" s="1"/>
  <c r="T1098" i="1"/>
  <c r="H28" i="3"/>
  <c r="I28" i="3" s="1"/>
  <c r="T1096" i="1"/>
  <c r="H26" i="3"/>
  <c r="I26" i="3" s="1"/>
  <c r="T1094" i="1"/>
  <c r="H24" i="3"/>
  <c r="I24" i="3" s="1"/>
  <c r="T1092" i="1"/>
  <c r="H22" i="3"/>
  <c r="I22" i="3" s="1"/>
  <c r="T1090" i="1"/>
  <c r="H20" i="3"/>
  <c r="I20" i="3" s="1"/>
  <c r="T1088" i="1"/>
  <c r="H18" i="3"/>
  <c r="I18" i="3" s="1"/>
  <c r="T1086" i="1"/>
  <c r="H16" i="3"/>
  <c r="I16" i="3" s="1"/>
  <c r="T1084" i="1"/>
  <c r="H14" i="3"/>
  <c r="I14" i="3" s="1"/>
  <c r="T1082" i="1"/>
  <c r="H12" i="3"/>
  <c r="I12" i="3" s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H9" i="3"/>
  <c r="I9" i="3" s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H45" i="3"/>
  <c r="I45" i="3" s="1"/>
  <c r="T1233" i="1"/>
  <c r="H43" i="3"/>
  <c r="I43" i="3" s="1"/>
  <c r="T1231" i="1"/>
  <c r="H41" i="3"/>
  <c r="I41" i="3" s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H39" i="3"/>
  <c r="I39" i="3" s="1"/>
  <c r="T1107" i="1"/>
  <c r="H37" i="3"/>
  <c r="I37" i="3" s="1"/>
  <c r="T1105" i="1"/>
  <c r="H35" i="3"/>
  <c r="I35" i="3" s="1"/>
  <c r="T1103" i="1"/>
  <c r="H33" i="3"/>
  <c r="I33" i="3" s="1"/>
  <c r="T1101" i="1"/>
  <c r="H31" i="3"/>
  <c r="I31" i="3" s="1"/>
  <c r="T1099" i="1"/>
  <c r="H29" i="3"/>
  <c r="I29" i="3" s="1"/>
  <c r="T1097" i="1"/>
  <c r="H27" i="3"/>
  <c r="I27" i="3" s="1"/>
  <c r="T1095" i="1"/>
  <c r="H25" i="3"/>
  <c r="I25" i="3" s="1"/>
  <c r="T1093" i="1"/>
  <c r="H23" i="3"/>
  <c r="I23" i="3" s="1"/>
  <c r="T1091" i="1"/>
  <c r="H21" i="3"/>
  <c r="I21" i="3" s="1"/>
  <c r="T1089" i="1"/>
  <c r="H19" i="3"/>
  <c r="I19" i="3" s="1"/>
  <c r="T1087" i="1"/>
  <c r="H17" i="3"/>
  <c r="I17" i="3" s="1"/>
  <c r="T1085" i="1"/>
  <c r="H15" i="3"/>
  <c r="I15" i="3" s="1"/>
  <c r="T1083" i="1"/>
  <c r="H13" i="3"/>
  <c r="I13" i="3" s="1"/>
  <c r="T1081" i="1"/>
  <c r="H11" i="3"/>
  <c r="I11" i="3" s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H10" i="3"/>
  <c r="I10" i="3" s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H7" i="3"/>
  <c r="I7" i="3" s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H8" i="3"/>
  <c r="I8" i="3" s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47" i="3"/>
  <c r="H47" i="3" l="1"/>
</calcChain>
</file>

<file path=xl/sharedStrings.xml><?xml version="1.0" encoding="utf-8"?>
<sst xmlns="http://schemas.openxmlformats.org/spreadsheetml/2006/main" count="6867" uniqueCount="2911">
  <si>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</si>
  <si>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</si>
  <si>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</si>
  <si>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</si>
  <si>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</si>
  <si>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</si>
  <si>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</si>
  <si>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</si>
  <si>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</si>
  <si>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</si>
  <si>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</si>
  <si>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</si>
  <si>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</si>
  <si>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</si>
  <si>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</si>
  <si>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</si>
  <si>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</si>
  <si>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</si>
  <si>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</si>
  <si>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</si>
  <si>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</si>
  <si>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</si>
  <si>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</si>
  <si>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</si>
  <si>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</si>
  <si>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</si>
  <si>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</si>
  <si>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</si>
  <si>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</si>
  <si>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</si>
  <si>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</si>
  <si>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</si>
  <si>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</si>
  <si>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</si>
  <si>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</si>
  <si>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</si>
  <si>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</si>
  <si>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</si>
  <si>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</si>
  <si>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</si>
  <si>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</si>
  <si>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</si>
  <si>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</si>
  <si>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</si>
  <si>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</si>
  <si>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</si>
  <si>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</si>
  <si>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</si>
  <si>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</si>
  <si>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</si>
  <si>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</si>
  <si>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</si>
  <si>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</si>
  <si>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</si>
  <si>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</si>
  <si>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</si>
  <si>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</si>
  <si>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</si>
  <si>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</si>
  <si>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</si>
  <si>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</si>
  <si>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</si>
  <si>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</si>
  <si>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</si>
  <si>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</si>
  <si>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</si>
  <si>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</si>
  <si>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</si>
  <si>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</si>
  <si>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</si>
  <si>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</si>
  <si>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</si>
  <si>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</si>
  <si>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</si>
  <si>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</si>
  <si>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</si>
  <si>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</si>
  <si>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</si>
  <si>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</si>
  <si>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</si>
  <si>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</si>
  <si>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</si>
  <si>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</si>
  <si>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</si>
  <si>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</si>
  <si>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</si>
  <si>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</si>
  <si>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</si>
  <si>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</si>
  <si>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</si>
  <si>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</si>
  <si>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</si>
  <si>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</si>
  <si>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</si>
  <si>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</si>
  <si>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</si>
  <si>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</si>
  <si>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</si>
  <si>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</si>
  <si>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</si>
  <si>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</si>
  <si>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</si>
  <si>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</si>
  <si>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</si>
  <si>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</si>
  <si>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</si>
  <si>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</si>
  <si>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</si>
  <si>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</si>
  <si>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</si>
  <si>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</si>
  <si>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</si>
  <si>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</si>
  <si>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</si>
  <si>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</si>
  <si>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</si>
  <si>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</si>
  <si>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</si>
  <si>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</si>
  <si>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</si>
  <si>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</si>
  <si>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</si>
  <si>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</si>
  <si>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</si>
  <si>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</si>
  <si>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</si>
  <si>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</si>
  <si>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</si>
  <si>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</si>
  <si>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</si>
  <si>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</si>
  <si>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</si>
  <si>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</si>
  <si>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</si>
  <si>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</si>
  <si>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</si>
  <si>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</si>
  <si>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</si>
  <si>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</si>
  <si>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</si>
  <si>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</si>
  <si>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</si>
  <si>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</si>
  <si>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</si>
  <si>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</si>
  <si>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</si>
  <si>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</si>
  <si>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</si>
  <si>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</si>
  <si>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</si>
  <si>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</si>
  <si>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</si>
  <si>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</si>
  <si>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</si>
  <si>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</si>
  <si>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</si>
  <si>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</si>
  <si>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</si>
  <si>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</si>
  <si>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</si>
  <si>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</si>
  <si>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</si>
  <si>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</si>
  <si>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</si>
  <si>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</si>
  <si>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</si>
  <si>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</si>
  <si>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</si>
  <si>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</si>
  <si>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</si>
  <si>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</si>
  <si>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</si>
  <si>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</si>
  <si>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</si>
  <si>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</si>
  <si>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</si>
  <si>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</si>
  <si>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</si>
  <si>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</si>
  <si>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</si>
  <si>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</si>
  <si>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</si>
  <si>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</si>
  <si>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</si>
  <si>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</si>
  <si>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</si>
  <si>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</si>
  <si>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</si>
  <si>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</si>
  <si>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</si>
  <si>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</si>
  <si>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</si>
  <si>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</si>
  <si>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</si>
  <si>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</si>
  <si>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</si>
  <si>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</si>
  <si>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</si>
  <si>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</si>
  <si>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</si>
  <si>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</si>
  <si>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</si>
  <si>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</si>
  <si>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</si>
  <si>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</si>
  <si>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</si>
  <si>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</si>
  <si>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</si>
  <si>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</si>
  <si>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</si>
  <si>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</si>
  <si>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</si>
  <si>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</si>
  <si>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</si>
  <si>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</si>
  <si>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</si>
  <si>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</si>
  <si>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</si>
  <si>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</si>
  <si>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</si>
  <si>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</si>
  <si>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</si>
  <si>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</si>
  <si>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</si>
  <si>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</si>
  <si>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</si>
  <si>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</si>
  <si>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</si>
  <si>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</si>
  <si>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</si>
  <si>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</si>
  <si>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</si>
  <si>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</si>
  <si>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</si>
  <si>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</si>
  <si>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</si>
  <si>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</si>
  <si>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</si>
  <si>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</si>
  <si>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</si>
  <si>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</si>
  <si>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</si>
  <si>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</si>
  <si>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</si>
  <si>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</si>
  <si>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</si>
  <si>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</si>
  <si>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</si>
  <si>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</si>
  <si>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</si>
  <si>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</si>
  <si>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</si>
  <si>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</si>
  <si>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</si>
  <si>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</si>
  <si>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</si>
  <si>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</si>
  <si>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</si>
  <si>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</si>
  <si>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</si>
  <si>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</si>
  <si>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</si>
  <si>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</si>
  <si>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</si>
  <si>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</si>
  <si>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</si>
  <si>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</si>
  <si>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</si>
  <si>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</si>
  <si>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</si>
  <si>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</si>
  <si>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</si>
  <si>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</si>
  <si>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</si>
  <si>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</si>
  <si>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</si>
  <si>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</si>
  <si>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</si>
  <si>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</si>
  <si>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</si>
  <si>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</si>
  <si>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</si>
  <si>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</si>
  <si>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</si>
  <si>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</si>
  <si>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</si>
  <si>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</si>
  <si>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</si>
  <si>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</si>
  <si>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</si>
  <si>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</si>
  <si>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</si>
  <si>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</si>
  <si>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</si>
  <si>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</si>
  <si>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</si>
  <si>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</si>
  <si>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</si>
  <si>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</si>
  <si>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</si>
  <si>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</si>
  <si>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</si>
  <si>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</si>
  <si>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</si>
  <si>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</si>
  <si>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</si>
  <si>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</si>
  <si>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</si>
  <si>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</si>
  <si>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</si>
  <si>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</si>
  <si>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</si>
  <si>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</si>
  <si>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</si>
  <si>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</si>
  <si>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</si>
  <si>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</si>
  <si>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</si>
  <si>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</si>
  <si>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</si>
  <si>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</si>
  <si>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</si>
  <si>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</si>
  <si>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</si>
  <si>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</si>
  <si>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</si>
  <si>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</si>
  <si>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</si>
  <si>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</si>
  <si>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</si>
  <si>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</si>
  <si>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</si>
  <si>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</si>
  <si>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</si>
  <si>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</si>
  <si>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</si>
  <si>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</si>
  <si>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</si>
  <si>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</si>
  <si>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</si>
  <si>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</si>
  <si>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</si>
  <si>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</si>
  <si>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</si>
  <si>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</si>
  <si>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</si>
  <si>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</si>
  <si>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</si>
  <si>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</si>
  <si>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</si>
  <si>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</si>
  <si>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</si>
  <si>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</si>
  <si>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</si>
  <si>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</si>
  <si>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</si>
  <si>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</si>
  <si>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</si>
  <si>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</si>
  <si>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</si>
  <si>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</si>
  <si>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</si>
  <si>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</si>
  <si>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</si>
  <si>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</si>
  <si>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</si>
  <si>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</si>
  <si>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</si>
  <si>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</si>
  <si>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</si>
  <si>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</si>
  <si>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</si>
  <si>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</si>
  <si>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</si>
  <si>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</si>
  <si>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</si>
  <si>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</si>
  <si>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</si>
  <si>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</si>
  <si>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</si>
  <si>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</si>
  <si>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</si>
  <si>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</si>
  <si>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</si>
  <si>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</si>
  <si>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</si>
  <si>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</si>
  <si>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</si>
  <si>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</si>
  <si>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</si>
  <si>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</si>
  <si>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</si>
  <si>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</si>
  <si>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</si>
  <si>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</si>
  <si>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</si>
  <si>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</si>
  <si>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</si>
  <si>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</si>
  <si>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</si>
  <si>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</si>
  <si>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</si>
  <si>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</si>
  <si>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</si>
  <si>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</si>
  <si>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</si>
  <si>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</si>
  <si>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</si>
  <si>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</si>
  <si>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</si>
  <si>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</si>
  <si>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</si>
  <si>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</si>
  <si>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</si>
  <si>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</si>
  <si>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</si>
  <si>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</si>
  <si>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</si>
  <si>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</si>
  <si>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</si>
  <si>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</si>
  <si>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</si>
  <si>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</si>
  <si>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</si>
  <si>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</si>
  <si>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</si>
  <si>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</si>
  <si>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</si>
  <si>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</si>
  <si>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</si>
  <si>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</si>
  <si>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</si>
  <si>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</si>
  <si>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</si>
  <si>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</si>
  <si>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</si>
  <si>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</si>
  <si>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</si>
  <si>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</si>
  <si>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</si>
  <si>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</si>
  <si>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</si>
  <si>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</si>
  <si>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</si>
  <si>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</si>
  <si>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</si>
  <si>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</si>
  <si>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</si>
  <si>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</si>
  <si>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</si>
  <si>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</si>
  <si>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</si>
  <si>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</si>
  <si>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</si>
  <si>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</si>
  <si>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</si>
  <si>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</si>
  <si>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</si>
  <si>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</si>
  <si>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</si>
  <si>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</si>
  <si>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</si>
  <si>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</si>
  <si>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</si>
  <si>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</si>
  <si>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</si>
  <si>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</si>
  <si>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</si>
  <si>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</si>
  <si>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</si>
  <si>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</si>
  <si>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</si>
  <si>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</si>
  <si>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</si>
  <si>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</si>
  <si>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</si>
  <si>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</si>
  <si>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</si>
  <si>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</si>
  <si>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</si>
  <si>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</si>
  <si>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</si>
  <si>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</si>
  <si>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</si>
  <si>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</si>
  <si>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</si>
  <si>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</si>
  <si>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</si>
  <si>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</si>
  <si>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</si>
  <si>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</si>
  <si>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</si>
  <si>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</si>
  <si>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</si>
  <si>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</si>
  <si>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</si>
  <si>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</si>
  <si>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</si>
  <si>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</si>
  <si>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</si>
  <si>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</si>
  <si>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</si>
  <si>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</si>
  <si>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</si>
  <si>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</si>
  <si>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</si>
  <si>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</si>
  <si>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</si>
  <si>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</si>
  <si>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</si>
  <si>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</si>
  <si>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</si>
  <si>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</si>
  <si>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</si>
  <si>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</si>
  <si>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</si>
  <si>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</si>
  <si>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</si>
  <si>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</si>
  <si>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</si>
  <si>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</si>
  <si>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</si>
  <si>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</si>
  <si>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</si>
  <si>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</si>
  <si>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</si>
  <si>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</si>
  <si>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</si>
  <si>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</si>
  <si>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</si>
  <si>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</si>
  <si>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</si>
  <si>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</si>
  <si>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</si>
  <si>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</si>
  <si>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</si>
  <si>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</si>
  <si>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</si>
  <si>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</si>
  <si>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</si>
  <si>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</si>
  <si>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</si>
  <si>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</si>
  <si>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</si>
  <si>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</si>
  <si>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</si>
  <si>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</si>
  <si>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</si>
  <si>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</si>
  <si>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</si>
  <si>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</si>
  <si>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</si>
  <si>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</si>
  <si>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</si>
  <si>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</si>
  <si>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</si>
  <si>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</si>
  <si>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</si>
  <si>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</si>
  <si>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</si>
  <si>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</si>
  <si>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</si>
  <si>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</si>
  <si>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</si>
  <si>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</si>
  <si>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</si>
  <si>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</si>
  <si>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</si>
  <si>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</si>
  <si>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</si>
  <si>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</si>
  <si>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</si>
  <si>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</si>
  <si>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</si>
  <si>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</si>
  <si>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</si>
  <si>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</si>
  <si>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</si>
  <si>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</si>
  <si>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</si>
  <si>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</si>
  <si>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</si>
  <si>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</si>
  <si>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</si>
  <si>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</si>
  <si>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</si>
  <si>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</si>
  <si>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</si>
  <si>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</si>
  <si>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</si>
  <si>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</si>
  <si>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</si>
  <si>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</si>
  <si>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</si>
  <si>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</si>
  <si>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</si>
  <si>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</si>
  <si>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</si>
  <si>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</si>
  <si>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</si>
  <si>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</si>
  <si>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</si>
  <si>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</si>
  <si>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</si>
  <si>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</si>
  <si>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</si>
  <si>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</si>
  <si>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</si>
  <si>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</si>
  <si>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</si>
  <si>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</si>
  <si>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</si>
  <si>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</si>
  <si>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</si>
  <si>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</si>
  <si>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</si>
  <si>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</si>
  <si>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</si>
  <si>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</si>
  <si>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</si>
  <si>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</si>
  <si>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</si>
  <si>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</si>
  <si>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</si>
  <si>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</si>
  <si>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</si>
  <si>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</si>
  <si>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</si>
  <si>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</si>
  <si>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</si>
  <si>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</si>
  <si>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</si>
  <si>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</si>
  <si>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</si>
  <si>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</si>
  <si>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</si>
  <si>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</si>
  <si>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</si>
  <si>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</si>
  <si>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</si>
  <si>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</si>
  <si>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</si>
  <si>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</si>
  <si>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</si>
  <si>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</si>
  <si>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</si>
  <si>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</si>
  <si>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</si>
  <si>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</si>
  <si>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</si>
  <si>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</si>
  <si>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</si>
  <si>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</si>
  <si>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</si>
  <si>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</si>
  <si>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</si>
  <si>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</si>
  <si>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</si>
  <si>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</si>
  <si>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</si>
  <si>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</si>
  <si>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</si>
  <si>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</si>
  <si>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</si>
  <si>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</si>
  <si>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</si>
  <si>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</si>
  <si>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</si>
  <si>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</si>
  <si>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</si>
  <si>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</si>
  <si>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</si>
  <si>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</si>
  <si>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</si>
  <si>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</si>
  <si>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</si>
  <si>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</si>
  <si>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</si>
  <si>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</si>
  <si>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</si>
  <si>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</si>
  <si>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</si>
  <si>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</si>
  <si>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</si>
  <si>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</si>
  <si>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</si>
  <si>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</si>
  <si>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</si>
  <si>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</si>
  <si>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</si>
  <si>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</si>
  <si>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</si>
  <si>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</si>
  <si>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</si>
  <si>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</si>
  <si>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</si>
  <si>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</si>
  <si>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</si>
  <si>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</si>
  <si>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</si>
  <si>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</si>
  <si>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</si>
  <si>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</si>
  <si>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</si>
  <si>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</si>
  <si>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</si>
  <si>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</si>
  <si>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</si>
  <si>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</si>
  <si>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</si>
  <si>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</si>
  <si>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</si>
  <si>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</si>
  <si>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</si>
  <si>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</si>
  <si>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</si>
  <si>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</si>
  <si>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</si>
  <si>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</si>
  <si>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</si>
  <si>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</si>
  <si>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</si>
  <si>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</si>
  <si>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</si>
  <si>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</si>
  <si>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</si>
  <si>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</si>
  <si>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</si>
  <si>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</si>
  <si>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</si>
  <si>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</si>
  <si>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</si>
  <si>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</si>
  <si>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</si>
  <si>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</si>
  <si>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</si>
  <si>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</si>
  <si>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</si>
  <si>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</si>
  <si>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</si>
  <si>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</si>
  <si>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</si>
  <si>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</si>
  <si>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</si>
  <si>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</si>
  <si>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</si>
  <si>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</si>
  <si>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</si>
  <si>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</si>
  <si>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</si>
  <si>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</si>
  <si>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</si>
  <si>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</si>
  <si>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</si>
  <si>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</si>
  <si>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</si>
  <si>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</si>
  <si>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</si>
  <si>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</si>
  <si>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</si>
  <si>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</si>
  <si>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</si>
  <si>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</si>
  <si>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</si>
  <si>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</si>
  <si>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</si>
  <si>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</si>
  <si>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</si>
  <si>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</si>
  <si>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</si>
  <si>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</si>
  <si>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</si>
  <si>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</si>
  <si>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</si>
  <si>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</si>
  <si>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</si>
  <si>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</si>
  <si>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</si>
  <si>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</si>
  <si>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</si>
  <si>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</si>
  <si>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</si>
  <si>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</si>
  <si>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</si>
  <si>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</si>
  <si>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</si>
  <si>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</si>
  <si>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</si>
  <si>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</si>
  <si>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</si>
  <si>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</si>
  <si>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</si>
  <si>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</si>
  <si>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</si>
  <si>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</si>
  <si>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</si>
  <si>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</si>
  <si>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</si>
  <si>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</si>
  <si>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</si>
  <si>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</si>
  <si>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</si>
  <si>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</si>
  <si>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</si>
  <si>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</si>
  <si>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</si>
  <si>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</si>
  <si>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</si>
  <si>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</si>
  <si>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</si>
  <si>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</si>
  <si>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</si>
  <si>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</si>
  <si>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</si>
  <si>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</si>
  <si>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</si>
  <si>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</si>
  <si>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</si>
  <si>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</si>
  <si>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</si>
  <si>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</si>
  <si>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</si>
  <si>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</si>
  <si>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</si>
  <si>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</si>
  <si>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</si>
  <si>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</si>
  <si>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</si>
  <si>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</si>
  <si>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</si>
  <si>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</si>
  <si>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</si>
  <si>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</si>
  <si>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</si>
  <si>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</si>
  <si>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</si>
  <si>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</si>
  <si>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</si>
  <si>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</si>
  <si>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</si>
  <si>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</si>
  <si>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</si>
  <si>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</si>
  <si>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</si>
  <si>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</si>
  <si>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</si>
  <si>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</si>
  <si>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</si>
  <si>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</si>
  <si>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</si>
  <si>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</si>
  <si>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</si>
  <si>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</si>
  <si>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</si>
  <si>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</si>
  <si>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</si>
  <si>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</si>
  <si>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</si>
  <si>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</si>
  <si>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</si>
  <si>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</si>
  <si>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</si>
  <si>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</si>
  <si>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</si>
  <si>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</si>
  <si>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</si>
  <si>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</si>
  <si>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</si>
  <si>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</si>
  <si>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</si>
  <si>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</si>
  <si>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</si>
  <si>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</si>
  <si>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</si>
  <si>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</si>
  <si>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</si>
  <si>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</si>
  <si>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</si>
  <si>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</si>
  <si>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</si>
  <si>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</si>
  <si>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</si>
  <si>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</si>
  <si>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</si>
  <si>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</si>
  <si>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</si>
  <si>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</si>
  <si>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</si>
  <si>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</si>
  <si>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</si>
  <si>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</si>
  <si>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</si>
  <si>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</si>
  <si>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</si>
  <si>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</si>
  <si>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</si>
  <si>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</si>
  <si>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</si>
  <si>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</si>
  <si>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</si>
  <si>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</si>
  <si>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</si>
  <si>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</si>
  <si>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</si>
  <si>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</si>
  <si>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</si>
  <si>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</si>
  <si>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</si>
  <si>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</si>
  <si>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</si>
  <si>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</si>
  <si>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</si>
  <si>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</si>
  <si>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</si>
  <si>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</si>
  <si>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</si>
  <si>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</si>
  <si>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</si>
  <si>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</si>
  <si>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</si>
  <si>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</si>
  <si>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</si>
  <si>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</si>
  <si>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</si>
  <si>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</si>
  <si>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</si>
  <si>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</si>
  <si>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</si>
  <si>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</si>
  <si>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</si>
  <si>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</si>
  <si>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</si>
  <si>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</si>
  <si>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</si>
  <si>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</si>
  <si>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</si>
  <si>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</si>
  <si>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</si>
  <si>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</si>
  <si>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</si>
  <si>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</si>
  <si>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</si>
  <si>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</si>
  <si>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</si>
  <si>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</si>
  <si>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</si>
  <si>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</si>
  <si>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</si>
  <si>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</si>
  <si>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</si>
  <si>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</si>
  <si>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</si>
  <si>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</si>
  <si>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</si>
  <si>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</si>
  <si>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</si>
  <si>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</si>
  <si>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</si>
  <si>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</si>
  <si>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</si>
  <si>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</si>
  <si>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</si>
  <si>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</si>
  <si>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</si>
  <si>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</si>
  <si>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</si>
  <si>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</si>
  <si>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</si>
  <si>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</si>
  <si>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</si>
  <si>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</si>
  <si>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</si>
  <si>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</si>
  <si>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</si>
  <si>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</si>
  <si>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</si>
  <si>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</si>
  <si>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</si>
  <si>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</si>
  <si>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</si>
  <si>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</si>
  <si>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</si>
  <si>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</si>
  <si>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</si>
  <si>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</si>
  <si>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</si>
  <si>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</si>
  <si>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</si>
  <si>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</si>
  <si>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</si>
  <si>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</si>
  <si>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</si>
  <si>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</si>
  <si>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</si>
  <si>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</si>
  <si>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</si>
  <si>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</si>
  <si>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</si>
  <si>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</si>
  <si>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</si>
  <si>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</si>
  <si>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</si>
  <si>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</si>
  <si>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</si>
  <si>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</si>
  <si>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</si>
  <si>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</si>
  <si>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</si>
  <si>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</si>
  <si>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</si>
  <si>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</si>
  <si>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</si>
  <si>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</si>
  <si>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</si>
  <si>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</si>
  <si>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</si>
  <si>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</si>
  <si>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</si>
  <si>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</si>
  <si>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</si>
  <si>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</si>
  <si>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</si>
  <si>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</si>
  <si>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</si>
  <si>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</si>
  <si>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</si>
  <si>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</si>
  <si>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</si>
  <si>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</si>
  <si>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</si>
  <si>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</si>
  <si>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</si>
  <si>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</si>
  <si>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</si>
  <si>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</si>
  <si>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</si>
  <si>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</si>
  <si>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</si>
  <si>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</si>
  <si>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</si>
  <si>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</si>
  <si>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</si>
  <si>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</si>
  <si>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</si>
  <si>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</si>
  <si>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</si>
  <si>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</si>
  <si>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</si>
  <si>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</si>
  <si>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</si>
  <si>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</si>
  <si>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</si>
  <si>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</si>
  <si>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</si>
  <si>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</si>
  <si>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</si>
  <si>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</si>
  <si>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</si>
  <si>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</si>
  <si>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</si>
  <si>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</si>
  <si>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</si>
  <si>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</si>
  <si>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</si>
  <si>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</si>
  <si>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</si>
  <si>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</si>
  <si>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</si>
  <si>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</si>
  <si>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</si>
  <si>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</si>
  <si>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</si>
  <si>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</si>
  <si>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</si>
  <si>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</si>
  <si>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</si>
  <si>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</si>
  <si>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</si>
  <si>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</si>
  <si>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</si>
  <si>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</si>
  <si>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</si>
  <si>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</si>
  <si>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</si>
  <si>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</si>
  <si>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</si>
  <si>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</si>
  <si>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</si>
  <si>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</si>
  <si>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</si>
  <si>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</si>
  <si>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</si>
  <si>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</si>
  <si>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</si>
  <si>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</si>
  <si>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</si>
  <si>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</si>
  <si>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</si>
  <si>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</si>
  <si>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</si>
  <si>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</si>
  <si>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</si>
  <si>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</si>
  <si>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</si>
  <si>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</si>
  <si>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</si>
  <si>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</si>
  <si>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</si>
  <si>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</si>
  <si>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</si>
  <si>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</si>
  <si>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</si>
  <si>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</si>
  <si>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</si>
  <si>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</si>
  <si>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</si>
  <si>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</si>
  <si>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</si>
  <si>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</si>
  <si>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</si>
  <si>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</si>
  <si>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</si>
  <si>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</si>
  <si>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</si>
  <si>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</si>
  <si>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</si>
  <si>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</si>
  <si>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</si>
  <si>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</si>
  <si>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</si>
  <si>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</si>
  <si>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</si>
  <si>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</si>
  <si>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</si>
  <si>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</si>
  <si>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</si>
  <si>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</si>
  <si>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</si>
  <si>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</si>
  <si>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</si>
  <si>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</si>
  <si>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</si>
  <si>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</si>
  <si>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</si>
  <si>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</si>
  <si>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</si>
  <si>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</si>
  <si>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</si>
  <si>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</si>
  <si>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</si>
  <si>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</si>
  <si>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</si>
  <si>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</si>
  <si>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</si>
  <si>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</si>
  <si>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</si>
  <si>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</si>
  <si>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</si>
  <si>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</si>
  <si>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</si>
  <si>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</si>
  <si>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</si>
  <si>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</si>
  <si>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</si>
  <si>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</si>
  <si>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</si>
  <si>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</si>
  <si>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</si>
  <si>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</si>
  <si>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</si>
  <si>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</si>
  <si>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</si>
  <si>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</si>
  <si>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</si>
  <si>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</si>
  <si>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</si>
  <si>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</si>
  <si>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</si>
  <si>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</si>
  <si>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</si>
  <si>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</si>
  <si>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</si>
  <si>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</si>
  <si>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</si>
  <si>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</si>
  <si>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</si>
  <si>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</si>
  <si>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</si>
  <si>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</si>
  <si>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</si>
  <si>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</si>
  <si>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</si>
  <si>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</si>
  <si>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</si>
  <si>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</si>
  <si>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</si>
  <si>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</si>
  <si>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</si>
  <si>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</si>
  <si>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</si>
  <si>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</si>
  <si>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</si>
  <si>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</si>
  <si>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</si>
  <si>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</si>
  <si>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</si>
  <si>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</si>
  <si>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</si>
  <si>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</si>
  <si>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</si>
  <si>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</si>
  <si>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</si>
  <si>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</si>
  <si>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</si>
  <si>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</si>
  <si>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</si>
  <si>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</si>
  <si>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</si>
  <si>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</si>
  <si>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</si>
  <si>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</si>
  <si>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</si>
  <si>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</si>
  <si>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</si>
  <si>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</si>
  <si>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</si>
  <si>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</si>
  <si>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</si>
  <si>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</si>
  <si>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</si>
  <si>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</si>
  <si>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</si>
  <si>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</si>
  <si>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</si>
  <si>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</si>
  <si>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</si>
  <si>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</si>
  <si>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</si>
  <si>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</si>
  <si>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</si>
  <si>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</si>
  <si>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</si>
  <si>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</si>
  <si>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</si>
  <si>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</si>
  <si>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</si>
  <si>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</si>
  <si>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</si>
  <si>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</si>
  <si>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</si>
  <si>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</si>
  <si>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</si>
  <si>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</si>
  <si>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</si>
  <si>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</si>
  <si>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</si>
  <si>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</si>
  <si>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</si>
  <si>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</si>
  <si>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</si>
  <si>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</si>
  <si>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</si>
  <si>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</si>
  <si>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</si>
  <si>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</si>
  <si>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</si>
  <si>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</si>
  <si>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</si>
  <si>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</si>
  <si>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</si>
  <si>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</si>
  <si>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</si>
  <si>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</si>
  <si>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</si>
  <si>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</si>
  <si>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</si>
  <si>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</si>
  <si>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</si>
  <si>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</si>
  <si>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</si>
  <si>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</si>
  <si>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</si>
  <si>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</si>
  <si>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</si>
  <si>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</si>
  <si>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</si>
  <si>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</si>
  <si>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</si>
  <si>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</si>
  <si>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</si>
  <si>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</si>
  <si>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</si>
  <si>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</si>
  <si>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</si>
  <si>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</si>
  <si>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</si>
  <si>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</si>
  <si>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</si>
  <si>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</si>
  <si>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</si>
  <si>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</si>
  <si>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</si>
  <si>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</si>
  <si>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</si>
  <si>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</si>
  <si>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</si>
  <si>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</si>
  <si>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</si>
  <si>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</si>
  <si>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</si>
  <si>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</si>
  <si>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</si>
  <si>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</si>
  <si>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</si>
  <si>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</si>
  <si>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</si>
  <si>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</si>
  <si>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</si>
  <si>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</si>
  <si>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</si>
  <si>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</si>
  <si>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</si>
  <si>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</si>
  <si>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</si>
  <si>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</si>
  <si>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</si>
  <si>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</si>
  <si>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</si>
  <si>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</si>
  <si>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</si>
  <si>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</si>
  <si>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</si>
  <si>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</si>
  <si>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</si>
  <si>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</si>
  <si>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</si>
  <si>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</si>
  <si>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</si>
  <si>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</si>
  <si>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</si>
  <si>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</si>
  <si>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</si>
  <si>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</si>
  <si>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</si>
  <si>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</si>
  <si>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</si>
  <si>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</si>
  <si>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</si>
  <si>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</si>
  <si>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</si>
  <si>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</si>
  <si>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</si>
  <si>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</si>
  <si>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</si>
  <si>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</si>
  <si>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</si>
  <si>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</si>
  <si>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</si>
  <si>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</si>
  <si>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</si>
  <si>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</si>
  <si>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</si>
  <si>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</si>
  <si>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</si>
  <si>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</si>
  <si>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</si>
  <si>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</si>
  <si>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</si>
  <si>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</si>
  <si>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</si>
  <si>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</si>
  <si>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</si>
  <si>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</si>
  <si>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</si>
  <si>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</si>
  <si>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</si>
  <si>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</si>
  <si>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</si>
  <si>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</si>
  <si>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</si>
  <si>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</si>
  <si>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</si>
  <si>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</si>
  <si>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</si>
  <si>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</si>
  <si>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</si>
  <si>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</si>
  <si>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</si>
  <si>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</si>
  <si>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</si>
  <si>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</si>
  <si>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</si>
  <si>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</si>
  <si>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</si>
  <si>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</si>
  <si>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</si>
  <si>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</si>
  <si>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</si>
  <si>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</si>
  <si>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</si>
  <si>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</si>
  <si>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</si>
  <si>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</si>
  <si>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</si>
  <si>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</si>
  <si>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</si>
  <si>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</si>
  <si>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</si>
  <si>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</si>
  <si>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</si>
  <si>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</si>
  <si>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</si>
  <si>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</si>
  <si>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</si>
  <si>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</si>
  <si>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</si>
  <si>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</si>
  <si>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</si>
  <si>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</si>
  <si>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</si>
  <si>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</si>
  <si>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</si>
  <si>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</si>
  <si>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</si>
  <si>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</si>
  <si>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</si>
  <si>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</si>
  <si>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</si>
  <si>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</si>
  <si>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</si>
  <si>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</si>
  <si>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</si>
  <si>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</si>
  <si>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</si>
  <si>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</si>
  <si>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</si>
  <si>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</si>
  <si>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</si>
  <si>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</si>
  <si>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</si>
  <si>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</si>
  <si>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</si>
  <si>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</si>
  <si>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</si>
  <si>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</si>
  <si>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</si>
  <si>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</si>
  <si>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</si>
  <si>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</si>
  <si>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</si>
  <si>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</si>
  <si>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</si>
  <si>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</si>
  <si>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</si>
  <si>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</si>
  <si>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</si>
  <si>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</si>
  <si>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</si>
  <si>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</si>
  <si>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</si>
  <si>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</si>
  <si>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</si>
  <si>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</si>
  <si>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</si>
  <si>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</si>
  <si>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</si>
  <si>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</si>
  <si>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</si>
  <si>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</si>
  <si>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</si>
  <si>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</si>
  <si>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</si>
  <si>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</si>
  <si>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</si>
  <si>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</si>
  <si>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</si>
  <si>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</si>
  <si>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</si>
  <si>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</si>
  <si>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</si>
  <si>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</si>
  <si>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</si>
  <si>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</si>
  <si>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</si>
  <si>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</si>
  <si>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</si>
  <si>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</si>
  <si>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</si>
  <si>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</si>
  <si>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</si>
  <si>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</si>
  <si>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</si>
  <si>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</si>
  <si>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</si>
  <si>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</si>
  <si>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</si>
  <si>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</si>
  <si>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</si>
  <si>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</si>
  <si>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</si>
  <si>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</si>
  <si>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</si>
  <si>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</si>
  <si>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</si>
  <si>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</si>
  <si>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</si>
  <si>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</si>
  <si>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</si>
  <si>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</si>
  <si>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</si>
  <si>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</si>
  <si>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</si>
  <si>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</si>
  <si>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</si>
  <si>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</si>
  <si>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</si>
  <si>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</si>
  <si>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</si>
  <si>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</si>
  <si>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</si>
  <si>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</si>
  <si>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</si>
  <si>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</si>
  <si>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</si>
  <si>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</si>
  <si>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</si>
  <si>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</si>
  <si>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</si>
  <si>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</si>
  <si>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</si>
  <si>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</si>
  <si>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</si>
  <si>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</si>
  <si>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</si>
  <si>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</si>
  <si>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</si>
  <si>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</si>
  <si>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</si>
  <si>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</si>
  <si>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</si>
  <si>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</si>
  <si>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</si>
  <si>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</si>
  <si>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</si>
  <si>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</si>
  <si>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</si>
  <si>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</si>
  <si>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</si>
  <si>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</si>
  <si>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</si>
  <si>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</si>
  <si>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</si>
  <si>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</si>
  <si>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</si>
  <si>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</si>
  <si>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</si>
  <si>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</si>
  <si>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</si>
  <si>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</si>
  <si>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</si>
  <si>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</si>
  <si>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</si>
  <si>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</si>
  <si>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</si>
  <si>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</si>
  <si>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</si>
  <si>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</si>
  <si>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</si>
  <si>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</si>
  <si>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</si>
  <si>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</si>
  <si>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</si>
  <si>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</si>
  <si>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</si>
  <si>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</si>
  <si>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</si>
  <si>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</si>
  <si>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</si>
  <si>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</si>
  <si>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</si>
  <si>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</si>
  <si>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</si>
  <si>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</si>
  <si>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</si>
  <si>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</si>
  <si>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</si>
  <si>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</si>
  <si>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</si>
  <si>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</si>
  <si>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</si>
  <si>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</si>
  <si>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</si>
  <si>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</si>
  <si>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</si>
  <si>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</si>
  <si>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</si>
  <si>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</si>
  <si>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</si>
  <si>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</si>
  <si>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</si>
  <si>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</si>
  <si>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</si>
  <si>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</si>
  <si>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</si>
  <si>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</si>
  <si>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</si>
  <si>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</si>
  <si>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</si>
  <si>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</si>
  <si>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</si>
  <si>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</si>
  <si>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</si>
  <si>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</si>
  <si>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</si>
  <si>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</si>
  <si>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</si>
  <si>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</si>
  <si>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</si>
  <si>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</si>
  <si>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</si>
  <si>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</si>
  <si>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</si>
  <si>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</si>
  <si>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</si>
  <si>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</si>
  <si>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</si>
  <si>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</si>
  <si>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</si>
  <si>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</si>
  <si>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</si>
  <si>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</si>
  <si>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</si>
  <si>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</si>
  <si>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</si>
  <si>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</si>
  <si>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</si>
  <si>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</si>
  <si>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</si>
  <si>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</si>
  <si>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</si>
  <si>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</si>
  <si>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</si>
  <si>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</si>
  <si>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</si>
  <si>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</si>
  <si>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</si>
  <si>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</si>
  <si>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</si>
  <si>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</si>
  <si>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</si>
  <si>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</si>
  <si>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</si>
  <si>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</si>
  <si>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</si>
  <si>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</si>
  <si>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</si>
  <si>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</si>
  <si>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</si>
  <si>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</si>
  <si>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</si>
  <si>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</si>
  <si>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</si>
  <si>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</si>
  <si>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</si>
  <si>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</si>
  <si>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</si>
  <si>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</si>
  <si>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</si>
  <si>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</si>
  <si>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</si>
  <si>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</si>
  <si>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</si>
  <si>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</si>
  <si>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</si>
  <si>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</si>
  <si>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</si>
  <si>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</si>
  <si>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</si>
  <si>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</si>
  <si>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</si>
  <si>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</si>
  <si>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</si>
  <si>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</si>
  <si>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</si>
  <si>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</si>
  <si>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</si>
  <si>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</si>
  <si>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</si>
  <si>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</si>
  <si>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</si>
  <si>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</si>
  <si>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</si>
  <si>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</si>
  <si>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</si>
  <si>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</si>
  <si>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</si>
  <si>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</si>
  <si>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</si>
  <si>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</si>
  <si>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</si>
  <si>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</si>
  <si>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</si>
  <si>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</si>
  <si>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</si>
  <si>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</si>
  <si>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</si>
  <si>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</si>
  <si>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</si>
  <si>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</si>
  <si>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</si>
  <si>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</si>
  <si>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</si>
  <si>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</si>
  <si>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</si>
  <si>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</si>
  <si>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</si>
  <si>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</si>
  <si>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</si>
  <si>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</si>
  <si>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</si>
  <si>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</si>
  <si>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</si>
  <si>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</si>
  <si>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</si>
  <si>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</si>
  <si>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</si>
  <si>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</si>
  <si>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</si>
  <si>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</si>
  <si>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</si>
  <si>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</si>
  <si>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</si>
  <si>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</si>
  <si>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</si>
  <si>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</si>
  <si>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</si>
  <si>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</si>
  <si>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</si>
  <si>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</si>
  <si>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</si>
  <si>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</si>
  <si>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</si>
  <si>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</si>
  <si>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</si>
  <si>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</si>
  <si>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</si>
  <si>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</si>
  <si>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</si>
  <si>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</si>
  <si>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</si>
  <si>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</si>
  <si>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</si>
  <si>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</si>
  <si>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</si>
  <si>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</si>
  <si>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</si>
  <si>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</si>
  <si>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</si>
  <si>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</si>
  <si>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</si>
  <si>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</si>
  <si>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</si>
  <si>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</si>
  <si>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</si>
  <si>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</si>
  <si>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</si>
  <si>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</si>
  <si>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</si>
  <si>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</si>
  <si>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</si>
  <si>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</si>
  <si>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</si>
  <si>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</si>
  <si>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</si>
  <si>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</si>
  <si>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</si>
  <si>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</si>
  <si>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</si>
  <si>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</si>
  <si>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</si>
  <si>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</si>
  <si>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</si>
  <si>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</si>
  <si>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</si>
  <si>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</si>
  <si>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</si>
  <si>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</si>
  <si>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</si>
  <si>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</si>
  <si>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</si>
  <si>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</si>
  <si>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</si>
  <si>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</si>
  <si>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</si>
  <si>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</si>
  <si>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</si>
  <si>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</si>
  <si>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</si>
  <si>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</si>
  <si>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</si>
  <si>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</si>
  <si>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</si>
  <si>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</si>
  <si>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</si>
  <si>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</si>
  <si>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</si>
  <si>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</si>
  <si>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</si>
  <si>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</si>
  <si>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</si>
  <si>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</si>
  <si>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</si>
  <si>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</si>
  <si>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</si>
  <si>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</si>
  <si>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</si>
  <si>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</si>
  <si>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</si>
  <si>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</si>
  <si>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</si>
  <si>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</si>
  <si>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</si>
  <si>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</si>
  <si>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</si>
  <si>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</si>
  <si>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</si>
  <si>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</si>
  <si>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</si>
  <si>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</si>
  <si>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</si>
  <si>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</si>
  <si>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</si>
  <si>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</si>
  <si>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</si>
  <si>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</si>
  <si>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</si>
  <si>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</si>
  <si>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</si>
  <si>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</si>
  <si>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</si>
  <si>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</si>
  <si>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</si>
  <si>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</si>
  <si>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</si>
  <si>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</si>
  <si>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</si>
  <si>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</si>
  <si>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</si>
  <si>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</si>
  <si>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</si>
  <si>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</si>
  <si>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</si>
  <si>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</si>
  <si>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</si>
  <si>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</si>
  <si>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</si>
  <si>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</si>
  <si>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</si>
  <si>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</si>
  <si>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</si>
  <si>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</si>
  <si>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</si>
  <si>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</si>
  <si>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</si>
  <si>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</si>
  <si>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</si>
  <si>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</si>
  <si>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</si>
  <si>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</si>
  <si>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</si>
  <si>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</si>
  <si>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</si>
  <si>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</si>
  <si>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</si>
  <si>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</si>
  <si>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</si>
  <si>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</si>
  <si>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</si>
  <si>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</si>
  <si>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</si>
  <si>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</si>
  <si>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</si>
  <si>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</si>
  <si>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</si>
  <si>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</si>
  <si>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</si>
  <si>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</si>
  <si>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</si>
  <si>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</si>
  <si>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</si>
  <si>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</si>
  <si>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</si>
  <si>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</si>
  <si>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</si>
  <si>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</si>
  <si>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</si>
  <si>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</si>
  <si>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</si>
  <si>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</si>
  <si>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</si>
  <si>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</si>
  <si>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</si>
  <si>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</si>
  <si>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</si>
  <si>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</si>
  <si>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</si>
  <si>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</si>
  <si>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</si>
  <si>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</si>
  <si>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</si>
  <si>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</si>
  <si>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</si>
  <si>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</si>
  <si>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</si>
  <si>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</si>
  <si>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</si>
  <si>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</si>
  <si>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</si>
  <si>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</si>
  <si>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</si>
  <si>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</si>
  <si>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</si>
  <si>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</si>
  <si>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</si>
  <si>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</si>
  <si>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</si>
  <si>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</si>
  <si>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</si>
  <si>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</si>
  <si>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</si>
  <si>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</si>
  <si>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</si>
  <si>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</si>
  <si>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</si>
  <si>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</si>
  <si>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</si>
  <si>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</si>
  <si>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</si>
  <si>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</si>
  <si>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</si>
  <si>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</si>
  <si>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</si>
  <si>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</si>
  <si>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</si>
  <si>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</si>
  <si>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</si>
  <si>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</si>
  <si>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</si>
  <si>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</si>
  <si>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</si>
  <si>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</si>
  <si>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</si>
  <si>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</si>
  <si>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</si>
  <si>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</si>
  <si>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</si>
  <si>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</si>
  <si>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</si>
  <si>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</si>
  <si>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</si>
  <si>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</si>
  <si>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</si>
  <si>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</si>
  <si>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</si>
  <si>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</si>
  <si>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</si>
  <si>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</si>
  <si>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</si>
  <si>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</si>
  <si>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</si>
  <si>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</si>
  <si>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</si>
  <si>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</si>
  <si>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</si>
  <si>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</si>
  <si>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</si>
  <si>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</si>
  <si>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</si>
  <si>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</si>
  <si>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</si>
  <si>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</si>
  <si>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</si>
  <si>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</si>
  <si>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</si>
  <si>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</si>
  <si>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</si>
  <si>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</si>
  <si>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</si>
  <si>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</si>
  <si>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</si>
  <si>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</si>
  <si>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</si>
  <si>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</si>
  <si>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</si>
  <si>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</si>
  <si>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</si>
  <si>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</si>
  <si>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</si>
  <si>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</si>
  <si>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</si>
  <si>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</si>
  <si>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</si>
  <si>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</si>
  <si>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</si>
  <si>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</si>
  <si>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</si>
  <si>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</si>
  <si>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</si>
  <si>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</si>
  <si>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</si>
  <si>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</si>
  <si>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</si>
  <si>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</si>
  <si>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</si>
  <si>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</si>
  <si>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</si>
  <si>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</si>
  <si>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</si>
  <si>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</si>
  <si>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</si>
  <si>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</si>
  <si>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</si>
  <si>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</si>
  <si>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</si>
  <si>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</si>
  <si>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</si>
  <si>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</si>
  <si>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</si>
  <si>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</si>
  <si>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</si>
  <si>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</si>
  <si>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</si>
  <si>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</si>
  <si>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</si>
  <si>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</si>
  <si>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</si>
  <si>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</si>
  <si>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</si>
  <si>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</si>
  <si>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</si>
  <si>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</si>
  <si>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</si>
  <si>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</si>
  <si>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</si>
  <si>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</si>
  <si>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</si>
  <si>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</si>
  <si>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</si>
  <si>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</si>
  <si>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</si>
  <si>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</si>
  <si>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</si>
  <si>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</si>
  <si>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</si>
  <si>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</si>
  <si>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</si>
  <si>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</si>
  <si>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</si>
  <si>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</si>
  <si>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</si>
  <si>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</si>
  <si>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</si>
  <si>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</si>
  <si>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</si>
  <si>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</si>
  <si>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</si>
  <si>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</si>
  <si>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</si>
  <si>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</si>
  <si>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</si>
  <si>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</si>
  <si>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</si>
  <si>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</si>
  <si>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</si>
  <si>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</si>
  <si>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</si>
  <si>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</si>
  <si>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</si>
  <si>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</si>
  <si>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</si>
  <si>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</si>
  <si>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</si>
  <si>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</si>
  <si>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</si>
  <si>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</si>
  <si>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</si>
  <si>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</si>
  <si>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</si>
  <si>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</si>
  <si>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</si>
  <si>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</si>
  <si>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</si>
  <si>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</si>
  <si>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</si>
  <si>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</si>
  <si>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</si>
  <si>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</si>
  <si>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</si>
  <si>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</si>
  <si>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</si>
  <si>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</si>
  <si>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</si>
  <si>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</si>
  <si>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</si>
  <si>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</si>
  <si>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</si>
  <si>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</si>
  <si>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</si>
  <si>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</si>
  <si>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</si>
  <si>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</si>
  <si>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</si>
  <si>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</si>
  <si>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</si>
  <si>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</si>
  <si>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</si>
  <si>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</si>
  <si>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</si>
  <si>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</si>
  <si>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</si>
  <si>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</si>
  <si>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</si>
  <si>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</si>
  <si>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</si>
  <si>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</si>
  <si>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</si>
  <si>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</si>
  <si>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</si>
  <si>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</si>
  <si>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</si>
  <si>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</si>
  <si>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</si>
  <si>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</si>
  <si>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</si>
  <si>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</si>
  <si>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</si>
  <si>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</si>
  <si>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</si>
  <si>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</si>
  <si>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</si>
  <si>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</si>
  <si>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</si>
  <si>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</si>
  <si>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</si>
  <si>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</si>
  <si>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</si>
  <si>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</si>
  <si>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</si>
  <si>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</si>
  <si>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</si>
  <si>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</si>
  <si>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</si>
  <si>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</si>
  <si>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</si>
  <si>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</si>
  <si>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</si>
  <si>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</si>
  <si>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</si>
  <si>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</si>
  <si>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</si>
  <si>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</si>
  <si>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</si>
  <si>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</si>
  <si>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</si>
  <si>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</si>
  <si>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</si>
  <si>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</si>
  <si>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</si>
  <si>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</si>
  <si>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</si>
  <si>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</si>
  <si>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</si>
  <si>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</si>
  <si>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</si>
  <si>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</si>
  <si>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</si>
  <si>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</si>
  <si>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</si>
  <si>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</si>
  <si>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</si>
  <si>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</si>
  <si>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</si>
  <si>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</si>
  <si>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</si>
  <si>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</si>
  <si>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</si>
  <si>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</si>
  <si>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</si>
  <si>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</si>
  <si>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</si>
  <si>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</si>
  <si>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</si>
  <si>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</si>
  <si>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</si>
  <si>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</si>
  <si>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</si>
  <si>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</si>
  <si>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</si>
  <si>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</si>
  <si>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</si>
  <si>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</si>
  <si>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</si>
  <si>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</si>
  <si>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</si>
  <si>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</si>
  <si>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</si>
  <si>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</si>
  <si>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</si>
  <si>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</si>
  <si>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</si>
  <si>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</si>
  <si>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</si>
  <si>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</si>
  <si>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</si>
  <si>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</si>
  <si>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</si>
  <si>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</si>
  <si>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</si>
  <si>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</si>
  <si>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</si>
  <si>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</si>
  <si>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</si>
  <si>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</si>
  <si>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</si>
  <si>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</si>
  <si>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</si>
  <si>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</si>
  <si>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</si>
  <si>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</si>
  <si>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</si>
  <si>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</si>
  <si>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</si>
  <si>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</si>
  <si>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</si>
  <si>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</si>
  <si>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</si>
  <si>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</si>
  <si>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</si>
  <si>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</si>
  <si>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</si>
  <si>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</si>
  <si>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</si>
  <si>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</si>
  <si>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</si>
  <si>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</si>
  <si>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</si>
  <si>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</si>
  <si>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</si>
  <si>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</si>
  <si>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</si>
  <si>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</si>
  <si>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</si>
  <si>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</si>
  <si>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</si>
  <si>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</si>
  <si>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</si>
  <si>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</si>
  <si>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</si>
  <si>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</si>
  <si>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</si>
  <si>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</si>
  <si>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</si>
  <si>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</si>
  <si>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</si>
  <si>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</si>
  <si>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</si>
  <si>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</si>
  <si>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</si>
  <si>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</si>
  <si>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</si>
  <si>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</si>
  <si>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</si>
  <si>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</si>
  <si>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</si>
  <si>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</si>
  <si>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</si>
  <si>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</si>
  <si>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</si>
  <si>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</si>
  <si>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</si>
  <si>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</si>
  <si>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</si>
  <si>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</si>
  <si>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</si>
  <si>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</si>
  <si>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</si>
  <si>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</si>
  <si>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</si>
  <si>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</si>
  <si>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</si>
  <si>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</si>
  <si>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</si>
  <si>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</si>
  <si>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</si>
  <si>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</si>
  <si>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</si>
  <si>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</si>
  <si>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</si>
  <si>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</si>
  <si>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</si>
  <si>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</si>
  <si>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</si>
  <si>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</si>
  <si>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</si>
  <si>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</si>
  <si>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</si>
  <si>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</si>
  <si>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</si>
  <si>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</si>
  <si>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</si>
  <si>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</si>
  <si>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</si>
  <si>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</si>
  <si>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</si>
  <si>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</si>
  <si>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</si>
  <si>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</si>
  <si>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</si>
  <si>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</si>
  <si>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</si>
  <si>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</si>
  <si>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</si>
  <si>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</si>
  <si>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</si>
  <si>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</si>
  <si>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</si>
  <si>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</si>
  <si>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</si>
  <si>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</si>
  <si>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</si>
  <si>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</si>
  <si>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</si>
  <si>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</si>
  <si>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</si>
  <si>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</si>
  <si>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</si>
  <si>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</si>
  <si>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</si>
  <si>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</si>
  <si>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</si>
  <si>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</si>
  <si>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</si>
  <si>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</si>
  <si>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</si>
  <si>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</si>
  <si>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</si>
  <si>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</si>
  <si>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</si>
  <si>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</si>
  <si>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</si>
  <si>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</si>
  <si>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</si>
  <si>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</si>
  <si>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</si>
  <si>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</si>
  <si>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</si>
  <si>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</si>
  <si>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</si>
  <si>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</si>
  <si>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</si>
  <si>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</si>
  <si>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</si>
  <si>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</si>
  <si>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</si>
  <si>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</si>
  <si>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</si>
  <si>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</si>
  <si>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</si>
  <si>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</si>
  <si>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</si>
  <si>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</si>
  <si>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</si>
  <si>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</si>
  <si>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</si>
  <si>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</si>
  <si>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</si>
  <si>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</si>
  <si>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</si>
  <si>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</si>
  <si>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</si>
  <si>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</si>
  <si>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</si>
  <si>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</si>
  <si>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</si>
  <si>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</si>
  <si>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</si>
  <si>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</si>
  <si>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</si>
  <si>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</si>
  <si>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</si>
  <si>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</si>
  <si>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</si>
  <si>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</si>
  <si>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</si>
  <si>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</si>
  <si>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</si>
  <si>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</si>
  <si>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</si>
  <si>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</si>
  <si>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</si>
  <si>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</si>
  <si>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</si>
  <si>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</si>
  <si>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</si>
  <si>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</si>
  <si>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</si>
  <si>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</si>
  <si>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</si>
  <si>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</si>
  <si>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</si>
  <si>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</si>
  <si>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</si>
  <si>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</si>
  <si>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</si>
  <si>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</si>
  <si>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</si>
  <si>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</si>
  <si>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</si>
  <si>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</si>
  <si>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</si>
  <si>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</si>
  <si>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</si>
  <si>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</si>
  <si>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</si>
  <si>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</si>
  <si>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</si>
  <si>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</si>
  <si>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</si>
  <si>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</si>
  <si>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</si>
  <si>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</si>
  <si>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</si>
  <si>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</si>
  <si>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</si>
  <si>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</si>
  <si>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</si>
  <si>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</si>
  <si>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</si>
  <si>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</si>
  <si>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</si>
  <si>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</si>
  <si>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</si>
  <si>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</si>
  <si>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</si>
  <si>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</si>
  <si>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</si>
  <si>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</si>
  <si>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</si>
  <si>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</si>
  <si>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</si>
  <si>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</si>
  <si>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</si>
  <si>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</si>
  <si>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</si>
  <si>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</si>
  <si>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</si>
  <si>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</si>
  <si>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</si>
  <si>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</si>
  <si>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</si>
  <si>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</si>
  <si>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</si>
  <si>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</si>
  <si>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</si>
  <si>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</si>
  <si>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</si>
  <si>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</si>
  <si>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</si>
  <si>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</si>
  <si>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</si>
  <si>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</si>
  <si>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</si>
  <si>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</si>
  <si>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</si>
  <si>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</si>
  <si>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</si>
  <si>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</si>
  <si>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</si>
  <si>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</si>
  <si>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</si>
  <si>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</si>
  <si>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</si>
  <si>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</si>
  <si>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</si>
  <si>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</si>
  <si>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</si>
  <si>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</si>
  <si>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</si>
  <si>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</si>
  <si>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</si>
  <si>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</si>
  <si>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</si>
  <si>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</si>
  <si>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</si>
  <si>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</si>
  <si>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</si>
  <si>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</si>
  <si>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</si>
  <si>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</si>
  <si>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</si>
  <si>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</si>
  <si>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</si>
  <si>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</si>
  <si>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</si>
  <si>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</si>
  <si>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</si>
  <si>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</si>
  <si>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</si>
  <si>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</si>
  <si>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</si>
  <si>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</si>
  <si>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</si>
  <si>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</si>
  <si>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</si>
  <si>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</si>
  <si>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</si>
  <si>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</si>
  <si>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</si>
  <si>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</si>
  <si>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</si>
  <si>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</si>
  <si>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</si>
  <si>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</si>
  <si>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</si>
  <si>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</si>
  <si>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</si>
  <si>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</si>
  <si>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</si>
  <si>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</si>
  <si>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</si>
  <si>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</si>
  <si>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</si>
  <si>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</si>
  <si>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</si>
  <si>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</si>
  <si>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</si>
  <si>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</si>
  <si>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</si>
  <si>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</si>
  <si>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</si>
  <si>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</si>
  <si>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</si>
  <si>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</si>
  <si>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</si>
  <si>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</si>
  <si>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</si>
  <si>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</si>
  <si>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</si>
  <si>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</si>
  <si>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</si>
  <si>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</si>
  <si>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</si>
  <si>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</si>
  <si>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</si>
  <si>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</si>
  <si>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</si>
  <si>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</si>
  <si>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</si>
  <si>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</si>
  <si>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</si>
  <si>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</si>
  <si>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</si>
  <si>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</si>
  <si>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</si>
  <si>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</si>
  <si>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</si>
  <si>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</si>
  <si>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</si>
  <si>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</si>
  <si>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</si>
  <si>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</si>
  <si>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</si>
  <si>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</si>
  <si>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</si>
  <si>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</si>
  <si>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</si>
  <si>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</si>
  <si>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</si>
  <si>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</si>
  <si>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</si>
  <si>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</si>
  <si>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</si>
  <si>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</si>
  <si>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</si>
  <si>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</si>
  <si>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</si>
  <si>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</si>
  <si>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</si>
  <si>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</si>
  <si>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</si>
  <si>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</si>
  <si>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</si>
  <si>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</si>
  <si>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</si>
  <si>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</si>
  <si>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</si>
  <si>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</si>
  <si>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</si>
  <si>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</si>
  <si>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</si>
  <si>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</si>
  <si>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</si>
  <si>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</si>
  <si>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</si>
  <si>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</si>
  <si>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</si>
  <si>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</si>
  <si>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</si>
  <si>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</si>
  <si>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</si>
  <si>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</si>
  <si>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</si>
  <si>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</si>
  <si>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</si>
  <si>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</si>
  <si>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</si>
  <si>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</si>
  <si>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</si>
  <si>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</si>
  <si>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</si>
  <si>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</si>
  <si>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</si>
  <si>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</si>
  <si>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</si>
  <si>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</si>
  <si>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</si>
  <si>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</si>
  <si>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</si>
  <si>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</si>
  <si>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</si>
  <si>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</si>
  <si>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</si>
  <si>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</si>
  <si>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</si>
  <si>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</si>
  <si>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</si>
  <si>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</si>
  <si>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</si>
  <si>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</si>
  <si>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</si>
  <si>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</si>
  <si>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</si>
  <si>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</si>
  <si>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</si>
  <si>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</si>
  <si>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</si>
  <si>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</si>
  <si>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</si>
  <si>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</si>
  <si>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</si>
  <si>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</si>
  <si>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</si>
  <si>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</si>
  <si>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</si>
  <si>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</si>
  <si>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</si>
  <si>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</si>
  <si>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</si>
  <si>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</si>
  <si>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</si>
  <si>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</si>
  <si>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</si>
  <si>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</si>
  <si>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</si>
  <si>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</si>
  <si>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</si>
  <si>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</si>
  <si>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</si>
  <si>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</si>
  <si>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</si>
  <si>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</si>
  <si>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</si>
  <si>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</si>
  <si>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</si>
  <si>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</si>
  <si>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</si>
  <si>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</si>
  <si>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</si>
  <si>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</si>
  <si>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</si>
  <si>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</si>
  <si>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</si>
  <si>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</si>
  <si>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</si>
  <si>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</si>
  <si>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</si>
  <si>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</si>
  <si>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</si>
  <si>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</si>
  <si>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</si>
  <si>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</si>
  <si>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</si>
  <si>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</si>
  <si>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</si>
  <si>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</si>
  <si>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</si>
  <si>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</si>
  <si>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</si>
  <si>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</si>
  <si>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</si>
  <si>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</si>
  <si>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</si>
  <si>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</si>
  <si>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</si>
  <si>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</si>
  <si>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</si>
  <si>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</si>
  <si>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</si>
  <si>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</si>
  <si>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</si>
  <si>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</si>
  <si>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</si>
  <si>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</si>
  <si>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</si>
  <si>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</si>
  <si>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</si>
  <si>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</si>
  <si>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</si>
  <si>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</si>
  <si>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</si>
  <si>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</si>
  <si>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</si>
  <si>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</si>
  <si>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</si>
  <si>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</si>
  <si>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</si>
  <si>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</si>
  <si>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</si>
  <si>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</si>
  <si>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</si>
  <si>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</si>
  <si>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</si>
  <si>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</si>
  <si>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</si>
  <si>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</si>
  <si>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</si>
  <si>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</si>
  <si>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</si>
  <si>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</si>
  <si>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</si>
  <si>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</si>
  <si>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</si>
  <si>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</si>
  <si>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</si>
  <si>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</si>
  <si>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</si>
  <si>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</si>
  <si>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</si>
  <si>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</si>
  <si>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</si>
  <si>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</si>
  <si>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</si>
  <si>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</si>
  <si>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</si>
  <si>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</si>
  <si>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</si>
  <si>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</si>
  <si>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</si>
  <si>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</si>
  <si>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</si>
  <si>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</si>
  <si>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</si>
  <si>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</si>
  <si>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</si>
  <si>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</si>
  <si>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</si>
  <si>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</si>
  <si>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</si>
  <si>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</si>
  <si>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</si>
  <si>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</si>
  <si>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</si>
  <si>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</si>
  <si>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</si>
  <si>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</si>
  <si>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</si>
  <si>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</si>
  <si>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</si>
  <si>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</si>
  <si>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</si>
  <si>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</si>
  <si>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</si>
  <si>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</si>
  <si>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</si>
  <si>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</si>
  <si>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</si>
  <si>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</si>
  <si>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</si>
  <si>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</si>
  <si>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</si>
  <si>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</si>
  <si>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</si>
  <si>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</si>
  <si>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</si>
  <si>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</si>
  <si>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</si>
  <si>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</si>
  <si>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</si>
  <si>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</si>
  <si>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</si>
  <si>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</si>
  <si>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</si>
  <si>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</si>
  <si>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</si>
  <si>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</si>
  <si>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</si>
  <si>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</si>
  <si>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</si>
  <si>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</si>
  <si>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</si>
  <si>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</si>
  <si>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</si>
  <si>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</si>
  <si>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</si>
  <si>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</si>
  <si>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</si>
  <si>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</si>
  <si>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</si>
  <si>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</si>
  <si>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</si>
  <si>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</si>
  <si>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</si>
  <si>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</si>
  <si>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</si>
  <si>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</si>
  <si>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</si>
  <si>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</si>
  <si>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</si>
  <si>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</si>
  <si>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</si>
  <si>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</si>
  <si>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</si>
  <si>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</si>
  <si>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</si>
  <si>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</si>
  <si>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</si>
  <si>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</si>
  <si>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</si>
  <si>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</si>
  <si>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</si>
  <si>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</si>
  <si>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</si>
  <si>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</si>
  <si>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</si>
  <si>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</si>
  <si>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</si>
  <si>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</si>
  <si>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</si>
  <si>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</si>
  <si>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</si>
  <si>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</si>
  <si>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</si>
  <si>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</si>
  <si>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</si>
  <si>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</si>
  <si>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</si>
  <si>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</si>
  <si>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</si>
  <si>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</si>
  <si>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</si>
  <si>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</si>
  <si>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</si>
  <si>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</si>
  <si>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</si>
  <si>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</si>
  <si>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</si>
  <si>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</si>
  <si>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</si>
  <si>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</si>
  <si>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</si>
  <si>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</si>
  <si>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</si>
  <si>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</si>
  <si>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</si>
  <si>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</si>
  <si>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</si>
  <si>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</si>
  <si>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</si>
  <si>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</si>
  <si>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</si>
  <si>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</si>
  <si>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</si>
  <si>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</si>
  <si>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</si>
  <si>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</si>
  <si>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</si>
  <si>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</si>
  <si>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</si>
  <si>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</si>
  <si>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</si>
  <si>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</si>
  <si>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</si>
  <si>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</si>
  <si>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</si>
  <si>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</si>
  <si>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</si>
  <si>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</si>
  <si>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</si>
  <si>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</si>
  <si>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</si>
  <si>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</si>
  <si>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</si>
  <si>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</si>
  <si>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</si>
  <si>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</si>
  <si>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</si>
  <si>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</si>
  <si>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</si>
  <si>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</si>
  <si>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9</t>
  </si>
  <si>
    <t>ЛОТ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</si>
</sst>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2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2" borderId="1" xfId="2" applyFont="1" applyFill="1" applyBorder="1" applyAlignment="1">
      <alignment horizontal="center" vertical="center" wrapText="1"/>
    </xf>
    <xf numFmtId="0" fontId="15" fillId="3" borderId="0" xfId="0" applyFont="1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9" t="s">
        <v>2908</v>
      </c>
      <c r="D1733" s="60"/>
      <c r="E1733" s="60"/>
      <c r="F1733" s="60"/>
      <c r="G1733" s="60"/>
      <c r="H1733" s="60"/>
      <c r="I1733" s="60"/>
      <c r="J1733" s="60"/>
      <c r="K1733" s="60"/>
      <c r="L1733" s="60"/>
      <c r="M1733" s="60"/>
      <c r="N1733" s="60"/>
      <c r="O1733" s="60"/>
      <c r="P1733" s="60"/>
      <c r="Q1733" s="60"/>
      <c r="R1733" s="61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5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5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6" t="s">
        <v>2873</v>
      </c>
      <c r="F52" s="66"/>
      <c r="G52" s="66"/>
      <c r="H52" s="66"/>
      <c r="I52" s="66"/>
      <c r="J52" s="66"/>
      <c r="K52" s="66"/>
      <c r="L52" s="66"/>
      <c r="M52" s="30"/>
    </row>
    <row r="53" spans="5:15" ht="12" customHeight="1" x14ac:dyDescent="0.2">
      <c r="E53" s="67" t="s">
        <v>2874</v>
      </c>
      <c r="F53" s="67"/>
      <c r="G53" s="67"/>
      <c r="H53" s="67"/>
      <c r="I53" s="67"/>
      <c r="J53" s="67"/>
      <c r="K53" s="67"/>
      <c r="L53" s="67"/>
      <c r="M53" s="67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8" t="s">
        <v>2875</v>
      </c>
      <c r="F55" s="69"/>
      <c r="G55" s="69"/>
      <c r="H55" s="69"/>
      <c r="I55" s="69"/>
      <c r="J55" s="69"/>
      <c r="K55" s="69"/>
      <c r="L55" s="69"/>
      <c r="M55" s="70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6" t="s">
        <v>2890</v>
      </c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</row>
    <row r="76" spans="5:24" x14ac:dyDescent="0.2">
      <c r="E76" s="71" t="s">
        <v>2874</v>
      </c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2" t="s">
        <v>2875</v>
      </c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4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47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4.28515625" style="13" customWidth="1"/>
    <col min="5" max="5" width="6.7109375" style="13" customWidth="1"/>
    <col min="6" max="6" width="7.7109375" style="13" customWidth="1"/>
    <col min="7" max="7" width="10.5703125" style="13" customWidth="1"/>
    <col min="8" max="8" width="12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96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s="56" customFormat="1" x14ac:dyDescent="0.25">
      <c r="A7" s="13"/>
      <c r="B7" s="13"/>
      <c r="C7" s="11">
        <v>327</v>
      </c>
      <c r="D7" s="9" t="s">
        <v>614</v>
      </c>
      <c r="E7" s="9" t="s">
        <v>17</v>
      </c>
      <c r="F7" s="9">
        <v>3</v>
      </c>
      <c r="G7" s="1">
        <v>43465</v>
      </c>
      <c r="H7" s="53">
        <f>ROUND(РАсчеты!S333,0)</f>
        <v>61872</v>
      </c>
      <c r="I7" s="12">
        <f t="shared" ref="I7:I8" si="0">H7/1.2</f>
        <v>51560</v>
      </c>
    </row>
    <row r="8" spans="1:9" s="56" customFormat="1" x14ac:dyDescent="0.25">
      <c r="A8" s="13"/>
      <c r="B8" s="13"/>
      <c r="C8" s="11">
        <v>328</v>
      </c>
      <c r="D8" s="9" t="s">
        <v>615</v>
      </c>
      <c r="E8" s="9" t="s">
        <v>17</v>
      </c>
      <c r="F8" s="9">
        <v>1</v>
      </c>
      <c r="G8" s="1">
        <v>43465</v>
      </c>
      <c r="H8" s="53">
        <f>ROUND(РАсчеты!S334,0)</f>
        <v>41130</v>
      </c>
      <c r="I8" s="12">
        <f t="shared" si="0"/>
        <v>34275</v>
      </c>
    </row>
    <row r="9" spans="1:9" s="58" customFormat="1" x14ac:dyDescent="0.25">
      <c r="A9" s="13"/>
      <c r="B9" s="13"/>
      <c r="C9" s="11">
        <v>986</v>
      </c>
      <c r="D9" s="9" t="s">
        <v>1360</v>
      </c>
      <c r="E9" s="9" t="s">
        <v>17</v>
      </c>
      <c r="F9" s="9">
        <v>3</v>
      </c>
      <c r="G9" s="57"/>
      <c r="H9" s="53">
        <f>ROUND(РАсчеты!S992,0)</f>
        <v>330201</v>
      </c>
      <c r="I9" s="12">
        <f t="shared" ref="I9:I10" si="1">H9/1.2</f>
        <v>275167.5</v>
      </c>
    </row>
    <row r="10" spans="1:9" s="58" customFormat="1" x14ac:dyDescent="0.25">
      <c r="A10" s="13"/>
      <c r="B10" s="13"/>
      <c r="C10" s="11">
        <v>987</v>
      </c>
      <c r="D10" s="9" t="s">
        <v>1361</v>
      </c>
      <c r="E10" s="9" t="s">
        <v>17</v>
      </c>
      <c r="F10" s="9">
        <v>3</v>
      </c>
      <c r="G10" s="57"/>
      <c r="H10" s="53">
        <f>ROUND(РАсчеты!S993,0)</f>
        <v>330201</v>
      </c>
      <c r="I10" s="12">
        <f t="shared" si="1"/>
        <v>275167.5</v>
      </c>
    </row>
    <row r="11" spans="1:9" s="56" customFormat="1" x14ac:dyDescent="0.25">
      <c r="A11" s="13"/>
      <c r="B11" s="13"/>
      <c r="C11" s="11">
        <v>1075</v>
      </c>
      <c r="D11" s="9" t="s">
        <v>1450</v>
      </c>
      <c r="E11" s="9" t="s">
        <v>17</v>
      </c>
      <c r="F11" s="9">
        <v>1</v>
      </c>
      <c r="G11" s="2"/>
      <c r="H11" s="53">
        <f>ROUND(РАсчеты!S1081,0)</f>
        <v>67655</v>
      </c>
      <c r="I11" s="12">
        <f t="shared" ref="I11:I25" si="2">H11/1.2</f>
        <v>56379.166666666672</v>
      </c>
    </row>
    <row r="12" spans="1:9" s="56" customFormat="1" x14ac:dyDescent="0.25">
      <c r="A12" s="13"/>
      <c r="B12" s="13"/>
      <c r="C12" s="11">
        <v>1076</v>
      </c>
      <c r="D12" s="9" t="s">
        <v>1451</v>
      </c>
      <c r="E12" s="9" t="s">
        <v>17</v>
      </c>
      <c r="F12" s="9">
        <v>1</v>
      </c>
      <c r="G12" s="2"/>
      <c r="H12" s="53">
        <f>ROUND(РАсчеты!S1082,0)</f>
        <v>223281</v>
      </c>
      <c r="I12" s="12">
        <f t="shared" si="2"/>
        <v>186067.5</v>
      </c>
    </row>
    <row r="13" spans="1:9" s="56" customFormat="1" x14ac:dyDescent="0.25">
      <c r="A13" s="13"/>
      <c r="B13" s="13"/>
      <c r="C13" s="11">
        <v>1077</v>
      </c>
      <c r="D13" s="9" t="s">
        <v>1452</v>
      </c>
      <c r="E13" s="9" t="s">
        <v>1106</v>
      </c>
      <c r="F13" s="9">
        <v>1</v>
      </c>
      <c r="G13" s="2"/>
      <c r="H13" s="53">
        <f>ROUND(РАсчеты!S1083,0)</f>
        <v>223281</v>
      </c>
      <c r="I13" s="12">
        <f t="shared" si="2"/>
        <v>186067.5</v>
      </c>
    </row>
    <row r="14" spans="1:9" s="56" customFormat="1" x14ac:dyDescent="0.25">
      <c r="A14" s="13"/>
      <c r="B14" s="13"/>
      <c r="C14" s="11">
        <v>1078</v>
      </c>
      <c r="D14" s="9" t="s">
        <v>1453</v>
      </c>
      <c r="E14" s="9" t="s">
        <v>17</v>
      </c>
      <c r="F14" s="9">
        <v>2</v>
      </c>
      <c r="G14" s="2"/>
      <c r="H14" s="53">
        <f>ROUND(РАсчеты!S1084,0)</f>
        <v>446563</v>
      </c>
      <c r="I14" s="12">
        <f t="shared" si="2"/>
        <v>372135.83333333337</v>
      </c>
    </row>
    <row r="15" spans="1:9" s="56" customFormat="1" x14ac:dyDescent="0.25">
      <c r="A15" s="13"/>
      <c r="B15" s="13"/>
      <c r="C15" s="11">
        <v>1079</v>
      </c>
      <c r="D15" s="9" t="s">
        <v>1454</v>
      </c>
      <c r="E15" s="9" t="s">
        <v>17</v>
      </c>
      <c r="F15" s="9">
        <v>2</v>
      </c>
      <c r="G15" s="2"/>
      <c r="H15" s="53">
        <f>ROUND(РАсчеты!S1085,0)</f>
        <v>257886</v>
      </c>
      <c r="I15" s="12">
        <f t="shared" si="2"/>
        <v>214905</v>
      </c>
    </row>
    <row r="16" spans="1:9" s="56" customFormat="1" x14ac:dyDescent="0.25">
      <c r="A16" s="13"/>
      <c r="B16" s="13"/>
      <c r="C16" s="11">
        <v>1080</v>
      </c>
      <c r="D16" s="9" t="s">
        <v>1455</v>
      </c>
      <c r="E16" s="9" t="s">
        <v>17</v>
      </c>
      <c r="F16" s="9">
        <v>1</v>
      </c>
      <c r="G16" s="2"/>
      <c r="H16" s="53">
        <f>ROUND(РАсчеты!S1086,0)</f>
        <v>110067</v>
      </c>
      <c r="I16" s="12">
        <f t="shared" si="2"/>
        <v>91722.5</v>
      </c>
    </row>
    <row r="17" spans="1:9" s="56" customFormat="1" x14ac:dyDescent="0.25">
      <c r="A17" s="13"/>
      <c r="B17" s="13"/>
      <c r="C17" s="11">
        <v>1081</v>
      </c>
      <c r="D17" s="9" t="s">
        <v>1456</v>
      </c>
      <c r="E17" s="9" t="s">
        <v>17</v>
      </c>
      <c r="F17" s="9">
        <v>3</v>
      </c>
      <c r="G17" s="2"/>
      <c r="H17" s="53">
        <f>ROUND(РАсчеты!S1087,0)</f>
        <v>226144</v>
      </c>
      <c r="I17" s="12">
        <f t="shared" si="2"/>
        <v>188453.33333333334</v>
      </c>
    </row>
    <row r="18" spans="1:9" s="56" customFormat="1" x14ac:dyDescent="0.25">
      <c r="A18" s="13"/>
      <c r="B18" s="13"/>
      <c r="C18" s="11">
        <v>1082</v>
      </c>
      <c r="D18" s="9" t="s">
        <v>1457</v>
      </c>
      <c r="E18" s="9" t="s">
        <v>17</v>
      </c>
      <c r="F18" s="9">
        <v>1</v>
      </c>
      <c r="G18" s="2"/>
      <c r="H18" s="53">
        <f>ROUND(РАсчеты!S1088,0)</f>
        <v>86253</v>
      </c>
      <c r="I18" s="12">
        <f t="shared" si="2"/>
        <v>71877.5</v>
      </c>
    </row>
    <row r="19" spans="1:9" s="56" customFormat="1" x14ac:dyDescent="0.25">
      <c r="A19" s="13"/>
      <c r="B19" s="13"/>
      <c r="C19" s="11">
        <v>1083</v>
      </c>
      <c r="D19" s="9" t="s">
        <v>1458</v>
      </c>
      <c r="E19" s="9" t="s">
        <v>17</v>
      </c>
      <c r="F19" s="9">
        <v>1</v>
      </c>
      <c r="G19" s="2"/>
      <c r="H19" s="53">
        <f>ROUND(РАсчеты!S1089,0)</f>
        <v>36338</v>
      </c>
      <c r="I19" s="12">
        <f t="shared" si="2"/>
        <v>30281.666666666668</v>
      </c>
    </row>
    <row r="20" spans="1:9" s="56" customFormat="1" x14ac:dyDescent="0.25">
      <c r="A20" s="13"/>
      <c r="B20" s="13"/>
      <c r="C20" s="11">
        <v>1084</v>
      </c>
      <c r="D20" s="9" t="s">
        <v>1459</v>
      </c>
      <c r="E20" s="9" t="s">
        <v>17</v>
      </c>
      <c r="F20" s="9">
        <v>2</v>
      </c>
      <c r="G20" s="2"/>
      <c r="H20" s="53">
        <f>ROUND(РАсчеты!S1090,0)</f>
        <v>256773</v>
      </c>
      <c r="I20" s="12">
        <f t="shared" si="2"/>
        <v>213977.5</v>
      </c>
    </row>
    <row r="21" spans="1:9" s="56" customFormat="1" x14ac:dyDescent="0.25">
      <c r="A21" s="13"/>
      <c r="B21" s="13"/>
      <c r="C21" s="11">
        <v>1085</v>
      </c>
      <c r="D21" s="9" t="s">
        <v>1460</v>
      </c>
      <c r="E21" s="9" t="s">
        <v>17</v>
      </c>
      <c r="F21" s="9">
        <v>1</v>
      </c>
      <c r="G21" s="2"/>
      <c r="H21" s="53">
        <f>ROUND(РАсчеты!S1091,0)</f>
        <v>76460</v>
      </c>
      <c r="I21" s="12">
        <f t="shared" si="2"/>
        <v>63716.666666666672</v>
      </c>
    </row>
    <row r="22" spans="1:9" s="56" customFormat="1" x14ac:dyDescent="0.25">
      <c r="A22" s="13"/>
      <c r="B22" s="13"/>
      <c r="C22" s="11">
        <v>1086</v>
      </c>
      <c r="D22" s="9" t="s">
        <v>1461</v>
      </c>
      <c r="E22" s="9" t="s">
        <v>17</v>
      </c>
      <c r="F22" s="9">
        <v>1</v>
      </c>
      <c r="G22" s="2"/>
      <c r="H22" s="53">
        <f>ROUND(РАсчеты!S1092,0)</f>
        <v>1271</v>
      </c>
      <c r="I22" s="12">
        <f t="shared" si="2"/>
        <v>1059.1666666666667</v>
      </c>
    </row>
    <row r="23" spans="1:9" s="56" customFormat="1" x14ac:dyDescent="0.25">
      <c r="A23" s="13"/>
      <c r="B23" s="13"/>
      <c r="C23" s="11">
        <v>1087</v>
      </c>
      <c r="D23" s="9" t="s">
        <v>1462</v>
      </c>
      <c r="E23" s="9" t="s">
        <v>17</v>
      </c>
      <c r="F23" s="9">
        <v>4</v>
      </c>
      <c r="G23" s="2"/>
      <c r="H23" s="53">
        <f>ROUND(РАсчеты!S1093,0)</f>
        <v>3508</v>
      </c>
      <c r="I23" s="12">
        <f t="shared" si="2"/>
        <v>2923.3333333333335</v>
      </c>
    </row>
    <row r="24" spans="1:9" s="56" customFormat="1" x14ac:dyDescent="0.25">
      <c r="A24" s="13"/>
      <c r="B24" s="13"/>
      <c r="C24" s="11">
        <v>1088</v>
      </c>
      <c r="D24" s="9" t="s">
        <v>1463</v>
      </c>
      <c r="E24" s="9" t="s">
        <v>17</v>
      </c>
      <c r="F24" s="9">
        <v>3</v>
      </c>
      <c r="G24" s="2"/>
      <c r="H24" s="53">
        <f>ROUND(РАсчеты!S1094,0)</f>
        <v>807</v>
      </c>
      <c r="I24" s="12">
        <f t="shared" si="2"/>
        <v>672.5</v>
      </c>
    </row>
    <row r="25" spans="1:9" s="56" customFormat="1" x14ac:dyDescent="0.25">
      <c r="A25" s="13"/>
      <c r="B25" s="13"/>
      <c r="C25" s="11">
        <v>1089</v>
      </c>
      <c r="D25" s="9" t="s">
        <v>1464</v>
      </c>
      <c r="E25" s="9" t="s">
        <v>17</v>
      </c>
      <c r="F25" s="9">
        <v>13</v>
      </c>
      <c r="G25" s="2"/>
      <c r="H25" s="53">
        <f>ROUND(РАсчеты!S1095,0)</f>
        <v>3495</v>
      </c>
      <c r="I25" s="12">
        <f t="shared" si="2"/>
        <v>2912.5</v>
      </c>
    </row>
    <row r="26" spans="1:9" s="56" customFormat="1" x14ac:dyDescent="0.25">
      <c r="A26" s="13"/>
      <c r="B26" s="13"/>
      <c r="C26" s="11">
        <v>1090</v>
      </c>
      <c r="D26" s="9" t="s">
        <v>1465</v>
      </c>
      <c r="E26" s="9" t="s">
        <v>17</v>
      </c>
      <c r="F26" s="9">
        <v>50</v>
      </c>
      <c r="G26" s="2"/>
      <c r="H26" s="53">
        <f>ROUND(РАсчеты!S1096,0)</f>
        <v>884</v>
      </c>
      <c r="I26" s="12">
        <f t="shared" ref="I26:I39" si="3">H26/1.2</f>
        <v>736.66666666666674</v>
      </c>
    </row>
    <row r="27" spans="1:9" s="56" customFormat="1" x14ac:dyDescent="0.25">
      <c r="A27" s="13"/>
      <c r="B27" s="13"/>
      <c r="C27" s="11">
        <v>1091</v>
      </c>
      <c r="D27" s="9" t="s">
        <v>1466</v>
      </c>
      <c r="E27" s="9" t="s">
        <v>17</v>
      </c>
      <c r="F27" s="9">
        <v>29</v>
      </c>
      <c r="G27" s="2"/>
      <c r="H27" s="53">
        <f>ROUND(РАсчеты!S1097,0)</f>
        <v>819</v>
      </c>
      <c r="I27" s="12">
        <f t="shared" si="3"/>
        <v>682.5</v>
      </c>
    </row>
    <row r="28" spans="1:9" s="56" customFormat="1" x14ac:dyDescent="0.25">
      <c r="A28" s="13"/>
      <c r="B28" s="13"/>
      <c r="C28" s="11">
        <v>1092</v>
      </c>
      <c r="D28" s="9" t="s">
        <v>1467</v>
      </c>
      <c r="E28" s="9" t="s">
        <v>17</v>
      </c>
      <c r="F28" s="9">
        <v>60</v>
      </c>
      <c r="G28" s="2"/>
      <c r="H28" s="53">
        <f>ROUND(РАсчеты!S1098,0)</f>
        <v>2158</v>
      </c>
      <c r="I28" s="12">
        <f t="shared" si="3"/>
        <v>1798.3333333333335</v>
      </c>
    </row>
    <row r="29" spans="1:9" s="56" customFormat="1" x14ac:dyDescent="0.25">
      <c r="A29" s="13"/>
      <c r="B29" s="13"/>
      <c r="C29" s="11">
        <v>1093</v>
      </c>
      <c r="D29" s="9" t="s">
        <v>1468</v>
      </c>
      <c r="E29" s="9" t="s">
        <v>17</v>
      </c>
      <c r="F29" s="9">
        <v>37</v>
      </c>
      <c r="G29" s="2"/>
      <c r="H29" s="53">
        <f>ROUND(РАсчеты!S1099,0)</f>
        <v>1381</v>
      </c>
      <c r="I29" s="12">
        <f t="shared" si="3"/>
        <v>1150.8333333333335</v>
      </c>
    </row>
    <row r="30" spans="1:9" s="56" customFormat="1" x14ac:dyDescent="0.25">
      <c r="A30" s="13"/>
      <c r="B30" s="13"/>
      <c r="C30" s="11">
        <v>1094</v>
      </c>
      <c r="D30" s="9" t="s">
        <v>1469</v>
      </c>
      <c r="E30" s="9" t="s">
        <v>17</v>
      </c>
      <c r="F30" s="9">
        <v>45</v>
      </c>
      <c r="G30" s="2"/>
      <c r="H30" s="53">
        <f>ROUND(РАсчеты!S1100,0)</f>
        <v>3839</v>
      </c>
      <c r="I30" s="12">
        <f t="shared" si="3"/>
        <v>3199.166666666667</v>
      </c>
    </row>
    <row r="31" spans="1:9" s="56" customFormat="1" x14ac:dyDescent="0.25">
      <c r="A31" s="13"/>
      <c r="B31" s="13"/>
      <c r="C31" s="11">
        <v>1095</v>
      </c>
      <c r="D31" s="9" t="s">
        <v>1470</v>
      </c>
      <c r="E31" s="9" t="s">
        <v>17</v>
      </c>
      <c r="F31" s="9">
        <v>45</v>
      </c>
      <c r="G31" s="2"/>
      <c r="H31" s="53">
        <f>ROUND(РАсчеты!S1101,0)</f>
        <v>6879</v>
      </c>
      <c r="I31" s="12">
        <f t="shared" si="3"/>
        <v>5732.5</v>
      </c>
    </row>
    <row r="32" spans="1:9" s="56" customFormat="1" x14ac:dyDescent="0.25">
      <c r="A32" s="13"/>
      <c r="B32" s="13"/>
      <c r="C32" s="11">
        <v>1096</v>
      </c>
      <c r="D32" s="9" t="s">
        <v>1471</v>
      </c>
      <c r="E32" s="9" t="s">
        <v>17</v>
      </c>
      <c r="F32" s="9">
        <v>13</v>
      </c>
      <c r="G32" s="2"/>
      <c r="H32" s="53">
        <f>ROUND(РАсчеты!S1102,0)</f>
        <v>2697</v>
      </c>
      <c r="I32" s="12">
        <f t="shared" si="3"/>
        <v>2247.5</v>
      </c>
    </row>
    <row r="33" spans="1:9" s="56" customFormat="1" x14ac:dyDescent="0.25">
      <c r="A33" s="13"/>
      <c r="B33" s="13"/>
      <c r="C33" s="11">
        <v>1097</v>
      </c>
      <c r="D33" s="9" t="s">
        <v>1472</v>
      </c>
      <c r="E33" s="9" t="s">
        <v>17</v>
      </c>
      <c r="F33" s="9">
        <v>6</v>
      </c>
      <c r="G33" s="2"/>
      <c r="H33" s="53">
        <f>ROUND(РАсчеты!S1103,0)</f>
        <v>170</v>
      </c>
      <c r="I33" s="12">
        <f t="shared" si="3"/>
        <v>141.66666666666669</v>
      </c>
    </row>
    <row r="34" spans="1:9" s="56" customFormat="1" x14ac:dyDescent="0.25">
      <c r="A34" s="13"/>
      <c r="B34" s="13"/>
      <c r="C34" s="11">
        <v>1098</v>
      </c>
      <c r="D34" s="9" t="s">
        <v>1473</v>
      </c>
      <c r="E34" s="9" t="s">
        <v>17</v>
      </c>
      <c r="F34" s="9">
        <v>5</v>
      </c>
      <c r="G34" s="2"/>
      <c r="H34" s="53">
        <f>ROUND(РАсчеты!S1104,0)</f>
        <v>706</v>
      </c>
      <c r="I34" s="12">
        <f t="shared" si="3"/>
        <v>588.33333333333337</v>
      </c>
    </row>
    <row r="35" spans="1:9" s="56" customFormat="1" x14ac:dyDescent="0.25">
      <c r="A35" s="13"/>
      <c r="B35" s="13"/>
      <c r="C35" s="11">
        <v>1099</v>
      </c>
      <c r="D35" s="9" t="s">
        <v>1474</v>
      </c>
      <c r="E35" s="9" t="s">
        <v>17</v>
      </c>
      <c r="F35" s="9">
        <v>1</v>
      </c>
      <c r="G35" s="2"/>
      <c r="H35" s="53">
        <f>ROUND(РАсчеты!S1105,0)</f>
        <v>2006</v>
      </c>
      <c r="I35" s="12">
        <f t="shared" si="3"/>
        <v>1671.6666666666667</v>
      </c>
    </row>
    <row r="36" spans="1:9" s="56" customFormat="1" x14ac:dyDescent="0.25">
      <c r="A36" s="13"/>
      <c r="B36" s="13"/>
      <c r="C36" s="11">
        <v>1100</v>
      </c>
      <c r="D36" s="9" t="s">
        <v>1475</v>
      </c>
      <c r="E36" s="9" t="s">
        <v>17</v>
      </c>
      <c r="F36" s="9">
        <v>2</v>
      </c>
      <c r="G36" s="2"/>
      <c r="H36" s="53">
        <f>ROUND(РАсчеты!S1106,0)</f>
        <v>1055</v>
      </c>
      <c r="I36" s="12">
        <f t="shared" si="3"/>
        <v>879.16666666666674</v>
      </c>
    </row>
    <row r="37" spans="1:9" s="56" customFormat="1" x14ac:dyDescent="0.25">
      <c r="A37" s="13"/>
      <c r="B37" s="13"/>
      <c r="C37" s="11">
        <v>1101</v>
      </c>
      <c r="D37" s="9" t="s">
        <v>1476</v>
      </c>
      <c r="E37" s="9" t="s">
        <v>17</v>
      </c>
      <c r="F37" s="9">
        <v>2</v>
      </c>
      <c r="G37" s="2"/>
      <c r="H37" s="53">
        <f>ROUND(РАсчеты!S1107,0)</f>
        <v>1055</v>
      </c>
      <c r="I37" s="12">
        <f t="shared" si="3"/>
        <v>879.16666666666674</v>
      </c>
    </row>
    <row r="38" spans="1:9" s="56" customFormat="1" x14ac:dyDescent="0.25">
      <c r="A38" s="13"/>
      <c r="B38" s="13"/>
      <c r="C38" s="11">
        <v>1102</v>
      </c>
      <c r="D38" s="9" t="s">
        <v>1477</v>
      </c>
      <c r="E38" s="9" t="s">
        <v>17</v>
      </c>
      <c r="F38" s="9">
        <v>11</v>
      </c>
      <c r="G38" s="2"/>
      <c r="H38" s="53">
        <f>ROUND(РАсчеты!S1108,0)</f>
        <v>2432</v>
      </c>
      <c r="I38" s="12">
        <f t="shared" si="3"/>
        <v>2026.6666666666667</v>
      </c>
    </row>
    <row r="39" spans="1:9" s="56" customFormat="1" x14ac:dyDescent="0.25">
      <c r="A39" s="13"/>
      <c r="B39" s="13"/>
      <c r="C39" s="11">
        <v>1103</v>
      </c>
      <c r="D39" s="9" t="s">
        <v>1478</v>
      </c>
      <c r="E39" s="9" t="s">
        <v>17</v>
      </c>
      <c r="F39" s="9">
        <v>1</v>
      </c>
      <c r="G39" s="2"/>
      <c r="H39" s="53">
        <f>ROUND(РАсчеты!S1109,0)</f>
        <v>789</v>
      </c>
      <c r="I39" s="12">
        <f t="shared" si="3"/>
        <v>657.5</v>
      </c>
    </row>
    <row r="40" spans="1:9" s="56" customFormat="1" x14ac:dyDescent="0.25">
      <c r="A40" s="13"/>
      <c r="B40" s="13"/>
      <c r="C40" s="11">
        <v>1224</v>
      </c>
      <c r="D40" s="9" t="s">
        <v>1599</v>
      </c>
      <c r="E40" s="9" t="s">
        <v>17</v>
      </c>
      <c r="F40" s="9">
        <v>3</v>
      </c>
      <c r="G40" s="2"/>
      <c r="H40" s="53">
        <f>ROUND(РАсчеты!S1230,0)</f>
        <v>21711</v>
      </c>
      <c r="I40" s="12">
        <f t="shared" ref="I40:I45" si="4">H40/1.2</f>
        <v>18092.5</v>
      </c>
    </row>
    <row r="41" spans="1:9" s="56" customFormat="1" x14ac:dyDescent="0.25">
      <c r="A41" s="13"/>
      <c r="B41" s="13"/>
      <c r="C41" s="11">
        <v>1225</v>
      </c>
      <c r="D41" s="9" t="s">
        <v>1600</v>
      </c>
      <c r="E41" s="9" t="s">
        <v>1106</v>
      </c>
      <c r="F41" s="9">
        <v>1</v>
      </c>
      <c r="G41" s="2"/>
      <c r="H41" s="53">
        <f>ROUND(РАсчеты!S1231,0)</f>
        <v>7237</v>
      </c>
      <c r="I41" s="12">
        <f t="shared" si="4"/>
        <v>6030.8333333333339</v>
      </c>
    </row>
    <row r="42" spans="1:9" s="56" customFormat="1" x14ac:dyDescent="0.25">
      <c r="A42" s="13"/>
      <c r="B42" s="13"/>
      <c r="C42" s="11">
        <v>1226</v>
      </c>
      <c r="D42" s="9" t="s">
        <v>1601</v>
      </c>
      <c r="E42" s="9" t="s">
        <v>17</v>
      </c>
      <c r="F42" s="9">
        <v>1</v>
      </c>
      <c r="G42" s="2"/>
      <c r="H42" s="53">
        <f>ROUND(РАсчеты!S1232,0)</f>
        <v>6118</v>
      </c>
      <c r="I42" s="12">
        <f t="shared" si="4"/>
        <v>5098.3333333333339</v>
      </c>
    </row>
    <row r="43" spans="1:9" s="56" customFormat="1" x14ac:dyDescent="0.25">
      <c r="A43" s="13"/>
      <c r="B43" s="13"/>
      <c r="C43" s="11">
        <v>1227</v>
      </c>
      <c r="D43" s="9" t="s">
        <v>1602</v>
      </c>
      <c r="E43" s="9" t="s">
        <v>17</v>
      </c>
      <c r="F43" s="9">
        <v>1</v>
      </c>
      <c r="G43" s="2"/>
      <c r="H43" s="53">
        <f>ROUND(РАсчеты!S1233,0)</f>
        <v>6118</v>
      </c>
      <c r="I43" s="12">
        <f t="shared" si="4"/>
        <v>5098.3333333333339</v>
      </c>
    </row>
    <row r="44" spans="1:9" s="56" customFormat="1" x14ac:dyDescent="0.25">
      <c r="A44" s="13"/>
      <c r="B44" s="13"/>
      <c r="C44" s="11">
        <v>1228</v>
      </c>
      <c r="D44" s="9" t="s">
        <v>1603</v>
      </c>
      <c r="E44" s="9" t="s">
        <v>17</v>
      </c>
      <c r="F44" s="9">
        <v>1</v>
      </c>
      <c r="G44" s="2"/>
      <c r="H44" s="53">
        <f>ROUND(РАсчеты!S1234,0)</f>
        <v>6118</v>
      </c>
      <c r="I44" s="12">
        <f t="shared" si="4"/>
        <v>5098.3333333333339</v>
      </c>
    </row>
    <row r="45" spans="1:9" s="56" customFormat="1" x14ac:dyDescent="0.25">
      <c r="A45" s="13"/>
      <c r="B45" s="13"/>
      <c r="C45" s="11">
        <v>1229</v>
      </c>
      <c r="D45" s="9" t="s">
        <v>1604</v>
      </c>
      <c r="E45" s="9" t="s">
        <v>17</v>
      </c>
      <c r="F45" s="9">
        <v>3</v>
      </c>
      <c r="G45" s="2"/>
      <c r="H45" s="53">
        <f>ROUND(РАсчеты!S1235,0)</f>
        <v>18353</v>
      </c>
      <c r="I45" s="12">
        <f t="shared" si="4"/>
        <v>15294.166666666668</v>
      </c>
    </row>
    <row r="46" spans="1:9" s="56" customFormat="1" x14ac:dyDescent="0.25">
      <c r="A46" s="13"/>
      <c r="B46" s="13"/>
      <c r="C46" s="11">
        <v>1317</v>
      </c>
      <c r="D46" s="9" t="s">
        <v>2554</v>
      </c>
      <c r="E46" s="9" t="s">
        <v>17</v>
      </c>
      <c r="F46" s="9">
        <v>1</v>
      </c>
      <c r="G46" s="2"/>
      <c r="H46" s="53">
        <f>ROUND(РАсчеты!S1323,0)</f>
        <v>6118</v>
      </c>
      <c r="I46" s="12">
        <f t="shared" ref="I46" si="5">H46/1.2</f>
        <v>5098.3333333333339</v>
      </c>
    </row>
    <row r="47" spans="1:9" x14ac:dyDescent="0.25">
      <c r="A47" s="10"/>
      <c r="B47" s="10"/>
      <c r="C47" s="59" t="s">
        <v>2908</v>
      </c>
      <c r="D47" s="60"/>
      <c r="E47" s="60"/>
      <c r="F47" s="60"/>
      <c r="G47" s="60"/>
      <c r="H47" s="54">
        <f>SUM(H7:H46)</f>
        <v>2881829</v>
      </c>
      <c r="I47" s="55">
        <f>SUM(I7:I46)</f>
        <v>2401524.1666666665</v>
      </c>
    </row>
  </sheetData>
  <mergeCells count="1">
    <mergeCell ref="C47:G47"/>
  </mergeCells>
  <conditionalFormatting sqref="C7:C46">
    <cfRule type="expression" dxfId="0" priority="7">
      <formula>OR((#REF!&lt;&gt;0),(#REF!&lt;&gt;0))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2023-11-14T14:00:01Z</cp:lastPrinted>
  <dcterms:created xsi:type="dcterms:W3CDTF">2006-09-16T00:00:00Z</dcterms:created>
  <dcterms:modified xsi:type="dcterms:W3CDTF">2023-11-21T12:58:12Z</dcterms:modified>
  <dc:language>ru-RU</dc:language>
</cp:coreProperties>
</file>