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H82" i="3"/>
  <c r="I82" i="3" s="1"/>
  <c r="T1385" i="1"/>
  <c r="T1383" i="1"/>
  <c r="T1381" i="1"/>
  <c r="H80" i="3"/>
  <c r="I80" i="3" s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H78" i="3"/>
  <c r="I78" i="3" s="1"/>
  <c r="T1288" i="1"/>
  <c r="H76" i="3"/>
  <c r="I76" i="3" s="1"/>
  <c r="T1286" i="1"/>
  <c r="H74" i="3"/>
  <c r="I74" i="3" s="1"/>
  <c r="T1284" i="1"/>
  <c r="H72" i="3"/>
  <c r="I72" i="3" s="1"/>
  <c r="T1282" i="1"/>
  <c r="H70" i="3"/>
  <c r="I70" i="3" s="1"/>
  <c r="T1280" i="1"/>
  <c r="H68" i="3"/>
  <c r="I68" i="3" s="1"/>
  <c r="T1278" i="1"/>
  <c r="H66" i="3"/>
  <c r="I66" i="3" s="1"/>
  <c r="T1276" i="1"/>
  <c r="H64" i="3"/>
  <c r="I64" i="3" s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H7" i="3"/>
  <c r="I7" i="3" s="1"/>
  <c r="T401" i="1"/>
  <c r="H11" i="3"/>
  <c r="I11" i="3" s="1"/>
  <c r="T403" i="1"/>
  <c r="H13" i="3"/>
  <c r="I13" i="3" s="1"/>
  <c r="T405" i="1"/>
  <c r="H15" i="3"/>
  <c r="I15" i="3" s="1"/>
  <c r="T407" i="1"/>
  <c r="H17" i="3"/>
  <c r="I17" i="3" s="1"/>
  <c r="T409" i="1"/>
  <c r="H19" i="3"/>
  <c r="I19" i="3" s="1"/>
  <c r="T411" i="1"/>
  <c r="H21" i="3"/>
  <c r="I21" i="3" s="1"/>
  <c r="T414" i="1"/>
  <c r="H24" i="3"/>
  <c r="I24" i="3" s="1"/>
  <c r="T415" i="1"/>
  <c r="H25" i="3"/>
  <c r="I25" i="3" s="1"/>
  <c r="T417" i="1"/>
  <c r="H27" i="3"/>
  <c r="I27" i="3" s="1"/>
  <c r="T419" i="1"/>
  <c r="H29" i="3"/>
  <c r="I29" i="3" s="1"/>
  <c r="T421" i="1"/>
  <c r="H31" i="3"/>
  <c r="I31" i="3" s="1"/>
  <c r="T423" i="1"/>
  <c r="H33" i="3"/>
  <c r="I33" i="3" s="1"/>
  <c r="T426" i="1"/>
  <c r="H36" i="3"/>
  <c r="I36" i="3" s="1"/>
  <c r="T427" i="1"/>
  <c r="H37" i="3"/>
  <c r="I37" i="3" s="1"/>
  <c r="T429" i="1"/>
  <c r="H39" i="3"/>
  <c r="I39" i="3" s="1"/>
  <c r="T431" i="1"/>
  <c r="H41" i="3"/>
  <c r="I41" i="3" s="1"/>
  <c r="T433" i="1"/>
  <c r="H43" i="3"/>
  <c r="I43" i="3" s="1"/>
  <c r="T435" i="1"/>
  <c r="H45" i="3"/>
  <c r="I45" i="3" s="1"/>
  <c r="T437" i="1"/>
  <c r="H47" i="3"/>
  <c r="I47" i="3" s="1"/>
  <c r="T439" i="1"/>
  <c r="H49" i="3"/>
  <c r="I49" i="3" s="1"/>
  <c r="T441" i="1"/>
  <c r="H51" i="3"/>
  <c r="I51" i="3" s="1"/>
  <c r="T444" i="1"/>
  <c r="H54" i="3"/>
  <c r="I54" i="3" s="1"/>
  <c r="T445" i="1"/>
  <c r="H55" i="3"/>
  <c r="I55" i="3" s="1"/>
  <c r="T447" i="1"/>
  <c r="H57" i="3"/>
  <c r="I57" i="3" s="1"/>
  <c r="T449" i="1"/>
  <c r="H59" i="3"/>
  <c r="I59" i="3" s="1"/>
  <c r="T451" i="1"/>
  <c r="H61" i="3"/>
  <c r="I61" i="3" s="1"/>
  <c r="T453" i="1"/>
  <c r="H63" i="3"/>
  <c r="I63" i="3" s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H83" i="3"/>
  <c r="I83" i="3" s="1"/>
  <c r="T1386" i="1"/>
  <c r="H81" i="3"/>
  <c r="I81" i="3" s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H79" i="3"/>
  <c r="I79" i="3" s="1"/>
  <c r="T1289" i="1"/>
  <c r="H77" i="3"/>
  <c r="I77" i="3" s="1"/>
  <c r="T1287" i="1"/>
  <c r="H75" i="3"/>
  <c r="I75" i="3" s="1"/>
  <c r="T1285" i="1"/>
  <c r="H73" i="3"/>
  <c r="I73" i="3" s="1"/>
  <c r="T1283" i="1"/>
  <c r="H71" i="3"/>
  <c r="I71" i="3" s="1"/>
  <c r="T1281" i="1"/>
  <c r="H69" i="3"/>
  <c r="I69" i="3" s="1"/>
  <c r="T1279" i="1"/>
  <c r="H67" i="3"/>
  <c r="I67" i="3" s="1"/>
  <c r="T1277" i="1"/>
  <c r="H65" i="3"/>
  <c r="I65" i="3" s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H8" i="3"/>
  <c r="I8" i="3" s="1"/>
  <c r="T337" i="1"/>
  <c r="H9" i="3"/>
  <c r="I9" i="3" s="1"/>
  <c r="T400" i="1"/>
  <c r="H10" i="3"/>
  <c r="I10" i="3" s="1"/>
  <c r="T402" i="1"/>
  <c r="H12" i="3"/>
  <c r="I12" i="3" s="1"/>
  <c r="T404" i="1"/>
  <c r="H14" i="3"/>
  <c r="I14" i="3" s="1"/>
  <c r="T406" i="1"/>
  <c r="H16" i="3"/>
  <c r="I16" i="3" s="1"/>
  <c r="T408" i="1"/>
  <c r="H18" i="3"/>
  <c r="I18" i="3" s="1"/>
  <c r="T410" i="1"/>
  <c r="H20" i="3"/>
  <c r="I20" i="3" s="1"/>
  <c r="T412" i="1"/>
  <c r="H22" i="3"/>
  <c r="I22" i="3" s="1"/>
  <c r="T413" i="1"/>
  <c r="H23" i="3"/>
  <c r="I23" i="3" s="1"/>
  <c r="T416" i="1"/>
  <c r="H26" i="3"/>
  <c r="I26" i="3" s="1"/>
  <c r="T418" i="1"/>
  <c r="H28" i="3"/>
  <c r="I28" i="3" s="1"/>
  <c r="T420" i="1"/>
  <c r="H30" i="3"/>
  <c r="I30" i="3" s="1"/>
  <c r="T422" i="1"/>
  <c r="H32" i="3"/>
  <c r="I32" i="3" s="1"/>
  <c r="T424" i="1"/>
  <c r="H34" i="3"/>
  <c r="I34" i="3" s="1"/>
  <c r="T425" i="1"/>
  <c r="H35" i="3"/>
  <c r="I35" i="3" s="1"/>
  <c r="T428" i="1"/>
  <c r="H38" i="3"/>
  <c r="I38" i="3" s="1"/>
  <c r="T430" i="1"/>
  <c r="H40" i="3"/>
  <c r="I40" i="3" s="1"/>
  <c r="T432" i="1"/>
  <c r="H42" i="3"/>
  <c r="I42" i="3" s="1"/>
  <c r="T434" i="1"/>
  <c r="H44" i="3"/>
  <c r="I44" i="3" s="1"/>
  <c r="T436" i="1"/>
  <c r="H46" i="3"/>
  <c r="I46" i="3" s="1"/>
  <c r="T438" i="1"/>
  <c r="H48" i="3"/>
  <c r="I48" i="3" s="1"/>
  <c r="T440" i="1"/>
  <c r="H50" i="3"/>
  <c r="I50" i="3" s="1"/>
  <c r="T442" i="1"/>
  <c r="H52" i="3"/>
  <c r="I52" i="3" s="1"/>
  <c r="T443" i="1"/>
  <c r="H53" i="3"/>
  <c r="I53" i="3" s="1"/>
  <c r="T446" i="1"/>
  <c r="H56" i="3"/>
  <c r="I56" i="3" s="1"/>
  <c r="T448" i="1"/>
  <c r="H58" i="3"/>
  <c r="I58" i="3" s="1"/>
  <c r="T450" i="1"/>
  <c r="H60" i="3"/>
  <c r="I60" i="3" s="1"/>
  <c r="T452" i="1"/>
  <c r="H62" i="3"/>
  <c r="I62" i="3" s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84" i="3"/>
  <c r="H84" i="3" l="1"/>
</calcChain>
</file>

<file path=xl/sharedStrings.xml><?xml version="1.0" encoding="utf-8"?>
<sst xmlns="http://schemas.openxmlformats.org/spreadsheetml/2006/main" count="6941" uniqueCount="2911">
  <si>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</si>
  <si>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</si>
  <si>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</si>
  <si>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</si>
  <si>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</si>
  <si>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</si>
  <si>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</si>
  <si>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</si>
  <si>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</si>
  <si>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</si>
  <si>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</si>
  <si>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</si>
  <si>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</si>
  <si>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</si>
  <si>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</si>
  <si>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</si>
  <si>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</si>
  <si>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</si>
  <si>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</si>
  <si>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</si>
  <si>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</si>
  <si>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</si>
  <si>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</si>
  <si>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</si>
  <si>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</si>
  <si>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</si>
  <si>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</si>
  <si>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</si>
  <si>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</si>
  <si>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</si>
  <si>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</si>
  <si>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</si>
  <si>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</si>
  <si>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</si>
  <si>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</si>
  <si>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</si>
  <si>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</si>
  <si>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</si>
  <si>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</si>
  <si>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</si>
  <si>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</si>
  <si>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</si>
  <si>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</si>
  <si>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</si>
  <si>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</si>
  <si>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</si>
  <si>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</si>
  <si>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</si>
  <si>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</si>
  <si>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</si>
  <si>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</si>
  <si>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</si>
  <si>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</si>
  <si>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</si>
  <si>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</si>
  <si>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</si>
  <si>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</si>
  <si>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</si>
  <si>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</si>
  <si>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</si>
  <si>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</si>
  <si>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</si>
  <si>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</si>
  <si>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</si>
  <si>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</si>
  <si>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</si>
  <si>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</si>
  <si>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</si>
  <si>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</si>
  <si>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</si>
  <si>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</si>
  <si>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</si>
  <si>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</si>
  <si>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</si>
  <si>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</si>
  <si>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</si>
  <si>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</si>
  <si>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</si>
  <si>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</si>
  <si>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</si>
  <si>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</si>
  <si>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</si>
  <si>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</si>
  <si>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</si>
  <si>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</si>
  <si>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</si>
  <si>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</si>
  <si>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</si>
  <si>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</si>
  <si>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</si>
  <si>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</si>
  <si>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</si>
  <si>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</si>
  <si>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</si>
  <si>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</si>
  <si>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</si>
  <si>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</si>
  <si>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</si>
  <si>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</si>
  <si>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</si>
  <si>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</si>
  <si>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</si>
  <si>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</si>
  <si>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</si>
  <si>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</si>
  <si>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</si>
  <si>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</si>
  <si>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</si>
  <si>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</si>
  <si>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</si>
  <si>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</si>
  <si>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</si>
  <si>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</si>
  <si>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</si>
  <si>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</si>
  <si>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</si>
  <si>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</si>
  <si>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</si>
  <si>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</si>
  <si>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</si>
  <si>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</si>
  <si>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</si>
  <si>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</si>
  <si>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</si>
  <si>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</si>
  <si>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</si>
  <si>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</si>
  <si>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</si>
  <si>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</si>
  <si>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</si>
  <si>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</si>
  <si>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</si>
  <si>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</si>
  <si>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</si>
  <si>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</si>
  <si>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</si>
  <si>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</si>
  <si>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</si>
  <si>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</si>
  <si>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</si>
  <si>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</si>
  <si>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</si>
  <si>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</si>
  <si>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</si>
  <si>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</si>
  <si>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</si>
  <si>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</si>
  <si>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</si>
  <si>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</si>
  <si>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</si>
  <si>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</si>
  <si>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</si>
  <si>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</si>
  <si>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</si>
  <si>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</si>
  <si>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</si>
  <si>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</si>
  <si>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</si>
  <si>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</si>
  <si>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</si>
  <si>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</si>
  <si>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</si>
  <si>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</si>
  <si>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</si>
  <si>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</si>
  <si>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</si>
  <si>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</si>
  <si>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</si>
  <si>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</si>
  <si>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</si>
  <si>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</si>
  <si>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</si>
  <si>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</si>
  <si>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</si>
  <si>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</si>
  <si>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</si>
  <si>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</si>
  <si>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</si>
  <si>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</si>
  <si>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</si>
  <si>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</si>
  <si>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</si>
  <si>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</si>
  <si>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</si>
  <si>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</si>
  <si>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</si>
  <si>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</si>
  <si>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</si>
  <si>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</si>
  <si>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</si>
  <si>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</si>
  <si>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</si>
  <si>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</si>
  <si>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</si>
  <si>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</si>
  <si>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</si>
  <si>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</si>
  <si>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</si>
  <si>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</si>
  <si>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</si>
  <si>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</si>
  <si>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</si>
  <si>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</si>
  <si>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</si>
  <si>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</si>
  <si>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</si>
  <si>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</si>
  <si>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</si>
  <si>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</si>
  <si>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</si>
  <si>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</si>
  <si>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</si>
  <si>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</si>
  <si>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</si>
  <si>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</si>
  <si>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</si>
  <si>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</si>
  <si>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</si>
  <si>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</si>
  <si>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</si>
  <si>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</si>
  <si>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</si>
  <si>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</si>
  <si>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</si>
  <si>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</si>
  <si>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</si>
  <si>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</si>
  <si>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</si>
  <si>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</si>
  <si>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</si>
  <si>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</si>
  <si>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</si>
  <si>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</si>
  <si>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</si>
  <si>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</si>
  <si>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</si>
  <si>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</si>
  <si>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</si>
  <si>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</si>
  <si>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</si>
  <si>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</si>
  <si>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</si>
  <si>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</si>
  <si>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</si>
  <si>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</si>
  <si>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</si>
  <si>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</si>
  <si>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</si>
  <si>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</si>
  <si>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</si>
  <si>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</si>
  <si>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</si>
  <si>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</si>
  <si>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</si>
  <si>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</si>
  <si>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</si>
  <si>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</si>
  <si>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</si>
  <si>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</si>
  <si>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</si>
  <si>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</si>
  <si>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</si>
  <si>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</si>
  <si>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</si>
  <si>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</si>
  <si>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</si>
  <si>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</si>
  <si>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</si>
  <si>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</si>
  <si>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</si>
  <si>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</si>
  <si>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</si>
  <si>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</si>
  <si>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</si>
  <si>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</si>
  <si>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</si>
  <si>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</si>
  <si>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</si>
  <si>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</si>
  <si>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</si>
  <si>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</si>
  <si>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</si>
  <si>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</si>
  <si>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</si>
  <si>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</si>
  <si>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</si>
  <si>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</si>
  <si>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</si>
  <si>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</si>
  <si>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</si>
  <si>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</si>
  <si>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</si>
  <si>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</si>
  <si>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</si>
  <si>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</si>
  <si>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</si>
  <si>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</si>
  <si>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</si>
  <si>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</si>
  <si>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</si>
  <si>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</si>
  <si>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</si>
  <si>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</si>
  <si>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</si>
  <si>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</si>
  <si>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</si>
  <si>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</si>
  <si>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</si>
  <si>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</si>
  <si>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</si>
  <si>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</si>
  <si>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</si>
  <si>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</si>
  <si>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</si>
  <si>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</si>
  <si>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</si>
  <si>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</si>
  <si>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</si>
  <si>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</si>
  <si>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</si>
  <si>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</si>
  <si>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</si>
  <si>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</si>
  <si>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</si>
  <si>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</si>
  <si>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</si>
  <si>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</si>
  <si>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</si>
  <si>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</si>
  <si>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</si>
  <si>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</si>
  <si>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</si>
  <si>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</si>
  <si>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</si>
  <si>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</si>
  <si>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</si>
  <si>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</si>
  <si>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</si>
  <si>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</si>
  <si>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</si>
  <si>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</si>
  <si>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</si>
  <si>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</si>
  <si>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</si>
  <si>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</si>
  <si>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</si>
  <si>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</si>
  <si>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</si>
  <si>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</si>
  <si>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</si>
  <si>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</si>
  <si>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</si>
  <si>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</si>
  <si>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</si>
  <si>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</si>
  <si>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</si>
  <si>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</si>
  <si>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</si>
  <si>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</si>
  <si>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</si>
  <si>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</si>
  <si>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</si>
  <si>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</si>
  <si>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</si>
  <si>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</si>
  <si>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</si>
  <si>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</si>
  <si>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</si>
  <si>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</si>
  <si>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</si>
  <si>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</si>
  <si>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</si>
  <si>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</si>
  <si>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</si>
  <si>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</si>
  <si>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</si>
  <si>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</si>
  <si>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</si>
  <si>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</si>
  <si>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</si>
  <si>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</si>
  <si>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</si>
  <si>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</si>
  <si>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</si>
  <si>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</si>
  <si>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</si>
  <si>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</si>
  <si>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</si>
  <si>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</si>
  <si>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</si>
  <si>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</si>
  <si>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</si>
  <si>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</si>
  <si>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</si>
  <si>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</si>
  <si>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</si>
  <si>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</si>
  <si>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</si>
  <si>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</si>
  <si>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</si>
  <si>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</si>
  <si>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</si>
  <si>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</si>
  <si>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</si>
  <si>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</si>
  <si>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</si>
  <si>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</si>
  <si>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</si>
  <si>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</si>
  <si>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</si>
  <si>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</si>
  <si>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</si>
  <si>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</si>
  <si>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</si>
  <si>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</si>
  <si>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</si>
  <si>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</si>
  <si>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</si>
  <si>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</si>
  <si>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</si>
  <si>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</si>
  <si>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</si>
  <si>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</si>
  <si>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</si>
  <si>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</si>
  <si>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</si>
  <si>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</si>
  <si>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</si>
  <si>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</si>
  <si>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</si>
  <si>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</si>
  <si>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</si>
  <si>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</si>
  <si>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</si>
  <si>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</si>
  <si>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</si>
  <si>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</si>
  <si>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</si>
  <si>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</si>
  <si>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</si>
  <si>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</si>
  <si>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</si>
  <si>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</si>
  <si>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</si>
  <si>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</si>
  <si>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</si>
  <si>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</si>
  <si>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</si>
  <si>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</si>
  <si>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</si>
  <si>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</si>
  <si>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</si>
  <si>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</si>
  <si>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</si>
  <si>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</si>
  <si>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</si>
  <si>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</si>
  <si>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</si>
  <si>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</si>
  <si>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</si>
  <si>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</si>
  <si>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</si>
  <si>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</si>
  <si>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</si>
  <si>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</si>
  <si>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</si>
  <si>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</si>
  <si>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</si>
  <si>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</si>
  <si>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</si>
  <si>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</si>
  <si>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</si>
  <si>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</si>
  <si>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</si>
  <si>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</si>
  <si>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</si>
  <si>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</si>
  <si>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</si>
  <si>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</si>
  <si>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</si>
  <si>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</si>
  <si>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</si>
  <si>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</si>
  <si>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</si>
  <si>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</si>
  <si>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</si>
  <si>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</si>
  <si>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</si>
  <si>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</si>
  <si>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</si>
  <si>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</si>
  <si>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</si>
  <si>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</si>
  <si>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</si>
  <si>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</si>
  <si>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</si>
  <si>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</si>
  <si>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</si>
  <si>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</si>
  <si>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</si>
  <si>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</si>
  <si>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</si>
  <si>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</si>
  <si>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</si>
  <si>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</si>
  <si>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</si>
  <si>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</si>
  <si>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</si>
  <si>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</si>
  <si>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</si>
  <si>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</si>
  <si>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</si>
  <si>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</si>
  <si>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</si>
  <si>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</si>
  <si>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</si>
  <si>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</si>
  <si>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</si>
  <si>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</si>
  <si>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</si>
  <si>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</si>
  <si>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</si>
  <si>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</si>
  <si>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</si>
  <si>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</si>
  <si>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</si>
  <si>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</si>
  <si>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</si>
  <si>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</si>
  <si>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</si>
  <si>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</si>
  <si>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</si>
  <si>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</si>
  <si>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</si>
  <si>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</si>
  <si>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</si>
  <si>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</si>
  <si>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</si>
  <si>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</si>
  <si>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</si>
  <si>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</si>
  <si>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</si>
  <si>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</si>
  <si>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</si>
  <si>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</si>
  <si>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</si>
  <si>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</si>
  <si>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</si>
  <si>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</si>
  <si>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</si>
  <si>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</si>
  <si>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</si>
  <si>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</si>
  <si>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</si>
  <si>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</si>
  <si>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</si>
  <si>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</si>
  <si>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</si>
  <si>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</si>
  <si>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</si>
  <si>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</si>
  <si>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</si>
  <si>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</si>
  <si>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</si>
  <si>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</si>
  <si>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</si>
  <si>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</si>
  <si>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</si>
  <si>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</si>
  <si>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</si>
  <si>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</si>
  <si>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</si>
  <si>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</si>
  <si>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</si>
  <si>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</si>
  <si>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</si>
  <si>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</si>
  <si>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</si>
  <si>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</si>
  <si>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</si>
  <si>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</si>
  <si>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</si>
  <si>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</si>
  <si>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</si>
  <si>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</si>
  <si>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</si>
  <si>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</si>
  <si>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</si>
  <si>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</si>
  <si>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</si>
  <si>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</si>
  <si>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</si>
  <si>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</si>
  <si>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</si>
  <si>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</si>
  <si>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</si>
  <si>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</si>
  <si>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</si>
  <si>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</si>
  <si>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</si>
  <si>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</si>
  <si>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</si>
  <si>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</si>
  <si>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</si>
  <si>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</si>
  <si>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</si>
  <si>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</si>
  <si>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</si>
  <si>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</si>
  <si>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</si>
  <si>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</si>
  <si>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</si>
  <si>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</si>
  <si>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</si>
  <si>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</si>
  <si>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</si>
  <si>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</si>
  <si>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</si>
  <si>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</si>
  <si>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</si>
  <si>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</si>
  <si>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</si>
  <si>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</si>
  <si>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</si>
  <si>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</si>
  <si>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</si>
  <si>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</si>
  <si>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</si>
  <si>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</si>
  <si>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</si>
  <si>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</si>
  <si>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</si>
  <si>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</si>
  <si>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</si>
  <si>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</si>
  <si>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</si>
  <si>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</si>
  <si>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</si>
  <si>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</si>
  <si>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</si>
  <si>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</si>
  <si>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</si>
  <si>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</si>
  <si>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</si>
  <si>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</si>
  <si>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</si>
  <si>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</si>
  <si>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</si>
  <si>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</si>
  <si>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</si>
  <si>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</si>
  <si>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</si>
  <si>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</si>
  <si>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</si>
  <si>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</si>
  <si>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</si>
  <si>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</si>
  <si>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</si>
  <si>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</si>
  <si>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</si>
  <si>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</si>
  <si>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</si>
  <si>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</si>
  <si>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</si>
  <si>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</si>
  <si>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</si>
  <si>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</si>
  <si>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</si>
  <si>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</si>
  <si>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</si>
  <si>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</si>
  <si>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</si>
  <si>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</si>
  <si>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</si>
  <si>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</si>
  <si>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</si>
  <si>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</si>
  <si>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</si>
  <si>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</si>
  <si>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</si>
  <si>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</si>
  <si>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</si>
  <si>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</si>
  <si>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</si>
  <si>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</si>
  <si>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</si>
  <si>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</si>
  <si>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</si>
  <si>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</si>
  <si>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</si>
  <si>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</si>
  <si>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</si>
  <si>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</si>
  <si>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</si>
  <si>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</si>
  <si>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</si>
  <si>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</si>
  <si>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</si>
  <si>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</si>
  <si>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</si>
  <si>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</si>
  <si>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</si>
  <si>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</si>
  <si>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</si>
  <si>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</si>
  <si>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</si>
  <si>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</si>
  <si>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</si>
  <si>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</si>
  <si>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</si>
  <si>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</si>
  <si>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</si>
  <si>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</si>
  <si>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</si>
  <si>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</si>
  <si>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</si>
  <si>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</si>
  <si>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</si>
  <si>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</si>
  <si>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</si>
  <si>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</si>
  <si>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</si>
  <si>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</si>
  <si>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</si>
  <si>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</si>
  <si>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</si>
  <si>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</si>
  <si>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</si>
  <si>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</si>
  <si>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</si>
  <si>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</si>
  <si>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</si>
  <si>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</si>
  <si>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</si>
  <si>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</si>
  <si>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</si>
  <si>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</si>
  <si>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</si>
  <si>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</si>
  <si>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</si>
  <si>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</si>
  <si>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</si>
  <si>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</si>
  <si>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</si>
  <si>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</si>
  <si>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</si>
  <si>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</si>
  <si>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</si>
  <si>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</si>
  <si>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</si>
  <si>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</si>
  <si>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</si>
  <si>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</si>
  <si>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</si>
  <si>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</si>
  <si>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</si>
  <si>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</si>
  <si>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</si>
  <si>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</si>
  <si>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</si>
  <si>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</si>
  <si>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</si>
  <si>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</si>
  <si>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</si>
  <si>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</si>
  <si>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</si>
  <si>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</si>
  <si>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</si>
  <si>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</si>
  <si>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</si>
  <si>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</si>
  <si>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</si>
  <si>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</si>
  <si>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</si>
  <si>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</si>
  <si>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</si>
  <si>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</si>
  <si>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</si>
  <si>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</si>
  <si>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</si>
  <si>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</si>
  <si>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</si>
  <si>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</si>
  <si>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</si>
  <si>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</si>
  <si>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</si>
  <si>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</si>
  <si>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</si>
  <si>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</si>
  <si>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</si>
  <si>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</si>
  <si>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</si>
  <si>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</si>
  <si>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</si>
  <si>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</si>
  <si>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</si>
  <si>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</si>
  <si>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</si>
  <si>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</si>
  <si>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</si>
  <si>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</si>
  <si>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</si>
  <si>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</si>
  <si>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</si>
  <si>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</si>
  <si>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</si>
  <si>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</si>
  <si>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</si>
  <si>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</si>
  <si>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</si>
  <si>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</si>
  <si>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</si>
  <si>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</si>
  <si>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</si>
  <si>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</si>
  <si>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</si>
  <si>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</si>
  <si>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</si>
  <si>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</si>
  <si>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</si>
  <si>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</si>
  <si>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</si>
  <si>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</si>
  <si>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</si>
  <si>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</si>
  <si>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</si>
  <si>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</si>
  <si>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</si>
  <si>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</si>
  <si>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</si>
  <si>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</si>
  <si>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</si>
  <si>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</si>
  <si>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</si>
  <si>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</si>
  <si>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</si>
  <si>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</si>
  <si>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</si>
  <si>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</si>
  <si>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</si>
  <si>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</si>
  <si>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</si>
  <si>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</si>
  <si>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</si>
  <si>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</si>
  <si>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</si>
  <si>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</si>
  <si>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</si>
  <si>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</si>
  <si>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</si>
  <si>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</si>
  <si>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</si>
  <si>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</si>
  <si>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</si>
  <si>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</si>
  <si>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</si>
  <si>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</si>
  <si>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</si>
  <si>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</si>
  <si>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</si>
  <si>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</si>
  <si>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</si>
  <si>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</si>
  <si>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</si>
  <si>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</si>
  <si>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</si>
  <si>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</si>
  <si>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</si>
  <si>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</si>
  <si>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</si>
  <si>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</si>
  <si>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</si>
  <si>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</si>
  <si>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</si>
  <si>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</si>
  <si>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</si>
  <si>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</si>
  <si>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</si>
  <si>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</si>
  <si>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</si>
  <si>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</si>
  <si>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</si>
  <si>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</si>
  <si>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</si>
  <si>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</si>
  <si>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</si>
  <si>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</si>
  <si>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</si>
  <si>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</si>
  <si>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</si>
  <si>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</si>
  <si>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</si>
  <si>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</si>
  <si>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</si>
  <si>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</si>
  <si>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</si>
  <si>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</si>
  <si>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</si>
  <si>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</si>
  <si>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</si>
  <si>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</si>
  <si>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</si>
  <si>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</si>
  <si>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</si>
  <si>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</si>
  <si>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</si>
  <si>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</si>
  <si>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</si>
  <si>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</si>
  <si>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</si>
  <si>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</si>
  <si>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</si>
  <si>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</si>
  <si>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</si>
  <si>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</si>
  <si>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</si>
  <si>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</si>
  <si>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</si>
  <si>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</si>
  <si>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</si>
  <si>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</si>
  <si>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</si>
  <si>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</si>
  <si>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</si>
  <si>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</si>
  <si>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</si>
  <si>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</si>
  <si>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</si>
  <si>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</si>
  <si>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</si>
  <si>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</si>
  <si>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</si>
  <si>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</si>
  <si>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</si>
  <si>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</si>
  <si>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</si>
  <si>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</si>
  <si>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</si>
  <si>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</si>
  <si>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</si>
  <si>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</si>
  <si>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</si>
  <si>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</si>
  <si>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</si>
  <si>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</si>
  <si>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</si>
  <si>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</si>
  <si>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</si>
  <si>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</si>
  <si>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</si>
  <si>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</si>
  <si>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</si>
  <si>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</si>
  <si>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</si>
  <si>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</si>
  <si>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</si>
  <si>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</si>
  <si>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</si>
  <si>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</si>
  <si>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</si>
  <si>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</si>
  <si>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</si>
  <si>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</si>
  <si>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</si>
  <si>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</si>
  <si>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</si>
  <si>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</si>
  <si>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</si>
  <si>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</si>
  <si>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</si>
  <si>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</si>
  <si>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</si>
  <si>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</si>
  <si>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</si>
  <si>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</si>
  <si>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</si>
  <si>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</si>
  <si>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</si>
  <si>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</si>
  <si>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</si>
  <si>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</si>
  <si>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</si>
  <si>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</si>
  <si>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</si>
  <si>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</si>
  <si>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</si>
  <si>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</si>
  <si>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</si>
  <si>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</si>
  <si>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</si>
  <si>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</si>
  <si>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</si>
  <si>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</si>
  <si>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</si>
  <si>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</si>
  <si>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</si>
  <si>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</si>
  <si>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</si>
  <si>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</si>
  <si>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</si>
  <si>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</si>
  <si>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</si>
  <si>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</si>
  <si>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</si>
  <si>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</si>
  <si>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</si>
  <si>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</si>
  <si>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</si>
  <si>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</si>
  <si>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</si>
  <si>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</si>
  <si>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</si>
  <si>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</si>
  <si>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</si>
  <si>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</si>
  <si>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</si>
  <si>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</si>
  <si>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</si>
  <si>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</si>
  <si>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</si>
  <si>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</si>
  <si>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</si>
  <si>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</si>
  <si>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</si>
  <si>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</si>
  <si>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</si>
  <si>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</si>
  <si>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</si>
  <si>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</si>
  <si>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</si>
  <si>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</si>
  <si>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</si>
  <si>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</si>
  <si>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</si>
  <si>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</si>
  <si>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</si>
  <si>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</si>
  <si>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</si>
  <si>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</si>
  <si>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</si>
  <si>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</si>
  <si>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</si>
  <si>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</si>
  <si>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</si>
  <si>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</si>
  <si>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</si>
  <si>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</si>
  <si>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</si>
  <si>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</si>
  <si>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</si>
  <si>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</si>
  <si>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</si>
  <si>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</si>
  <si>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</si>
  <si>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</si>
  <si>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</si>
  <si>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</si>
  <si>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</si>
  <si>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</si>
  <si>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</si>
  <si>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</si>
  <si>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</si>
  <si>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</si>
  <si>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</si>
  <si>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</si>
  <si>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</si>
  <si>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</si>
  <si>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</si>
  <si>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</si>
  <si>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</si>
  <si>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</si>
  <si>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</si>
  <si>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</si>
  <si>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</si>
  <si>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</si>
  <si>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</si>
  <si>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</si>
  <si>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</si>
  <si>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</si>
  <si>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</si>
  <si>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</si>
  <si>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</si>
  <si>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</si>
  <si>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</si>
  <si>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</si>
  <si>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</si>
  <si>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</si>
  <si>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</si>
  <si>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</si>
  <si>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</si>
  <si>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</si>
  <si>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</si>
  <si>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</si>
  <si>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</si>
  <si>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</si>
  <si>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</si>
  <si>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</si>
  <si>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</si>
  <si>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</si>
  <si>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</si>
  <si>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</si>
  <si>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</si>
  <si>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</si>
  <si>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</si>
  <si>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</si>
  <si>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</si>
  <si>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</si>
  <si>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</si>
  <si>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</si>
  <si>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</si>
  <si>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</si>
  <si>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</si>
  <si>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</si>
  <si>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</si>
  <si>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</si>
  <si>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</si>
  <si>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</si>
  <si>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</si>
  <si>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</si>
  <si>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</si>
  <si>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</si>
  <si>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</si>
  <si>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</si>
  <si>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</si>
  <si>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</si>
  <si>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</si>
  <si>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</si>
  <si>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</si>
  <si>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</si>
  <si>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</si>
  <si>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</si>
  <si>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</si>
  <si>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</si>
  <si>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</si>
  <si>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</si>
  <si>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</si>
  <si>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</si>
  <si>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</si>
  <si>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</si>
  <si>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</si>
  <si>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</si>
  <si>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</si>
  <si>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</si>
  <si>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</si>
  <si>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</si>
  <si>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</si>
  <si>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</si>
  <si>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</si>
  <si>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</si>
  <si>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</si>
  <si>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</si>
  <si>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</si>
  <si>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</si>
  <si>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</si>
  <si>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</si>
  <si>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</si>
  <si>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</si>
  <si>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</si>
  <si>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</si>
  <si>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</si>
  <si>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</si>
  <si>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</si>
  <si>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</si>
  <si>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</si>
  <si>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</si>
  <si>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</si>
  <si>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</si>
  <si>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</si>
  <si>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</si>
  <si>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</si>
  <si>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</si>
  <si>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</si>
  <si>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</si>
  <si>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</si>
  <si>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</si>
  <si>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</si>
  <si>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</si>
  <si>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</si>
  <si>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</si>
  <si>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</si>
  <si>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</si>
  <si>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</si>
  <si>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</si>
  <si>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</si>
  <si>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</si>
  <si>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</si>
  <si>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</si>
  <si>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</si>
  <si>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</si>
  <si>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</si>
  <si>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</si>
  <si>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</si>
  <si>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</si>
  <si>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</si>
  <si>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</si>
  <si>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</si>
  <si>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</si>
  <si>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</si>
  <si>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</si>
  <si>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</si>
  <si>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</si>
  <si>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</si>
  <si>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</si>
  <si>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</si>
  <si>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</si>
  <si>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</si>
  <si>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</si>
  <si>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</si>
  <si>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</si>
  <si>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</si>
  <si>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</si>
  <si>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</si>
  <si>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</si>
  <si>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</si>
  <si>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</si>
  <si>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</si>
  <si>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</si>
  <si>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</si>
  <si>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</si>
  <si>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</si>
  <si>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</si>
  <si>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</si>
  <si>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</si>
  <si>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</si>
  <si>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</si>
  <si>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</si>
  <si>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</si>
  <si>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</si>
  <si>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</si>
  <si>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</si>
  <si>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</si>
  <si>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</si>
  <si>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</si>
  <si>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</si>
  <si>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</si>
  <si>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</si>
  <si>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</si>
  <si>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</si>
  <si>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</si>
  <si>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</si>
  <si>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</si>
  <si>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</si>
  <si>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</si>
  <si>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</si>
  <si>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</si>
  <si>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</si>
  <si>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</si>
  <si>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</si>
  <si>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</si>
  <si>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</si>
  <si>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</si>
  <si>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</si>
  <si>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</si>
  <si>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</si>
  <si>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</si>
  <si>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</si>
  <si>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</si>
  <si>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</si>
  <si>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</si>
  <si>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</si>
  <si>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</si>
  <si>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</si>
  <si>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</si>
  <si>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</si>
  <si>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</si>
  <si>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</si>
  <si>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</si>
  <si>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</si>
  <si>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</si>
  <si>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</si>
  <si>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</si>
  <si>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</si>
  <si>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</si>
  <si>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</si>
  <si>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</si>
  <si>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</si>
  <si>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</si>
  <si>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</si>
  <si>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</si>
  <si>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</si>
  <si>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</si>
  <si>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</si>
  <si>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</si>
  <si>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</si>
  <si>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</si>
  <si>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</si>
  <si>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</si>
  <si>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</si>
  <si>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</si>
  <si>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</si>
  <si>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</si>
  <si>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</si>
  <si>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</si>
  <si>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</si>
  <si>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</si>
  <si>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</si>
  <si>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</si>
  <si>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</si>
  <si>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</si>
  <si>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</si>
  <si>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</si>
  <si>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</si>
  <si>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</si>
  <si>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</si>
  <si>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</si>
  <si>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</si>
  <si>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</si>
  <si>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</si>
  <si>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</si>
  <si>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</si>
  <si>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</si>
  <si>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</si>
  <si>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</si>
  <si>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</si>
  <si>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</si>
  <si>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</si>
  <si>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</si>
  <si>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</si>
  <si>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</si>
  <si>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</si>
  <si>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</si>
  <si>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</si>
  <si>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</si>
  <si>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</si>
  <si>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</si>
  <si>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</si>
  <si>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</si>
  <si>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</si>
  <si>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</si>
  <si>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</si>
  <si>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</si>
  <si>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</si>
  <si>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</si>
  <si>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</si>
  <si>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</si>
  <si>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</si>
  <si>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</si>
  <si>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</si>
  <si>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</si>
  <si>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</si>
  <si>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</si>
  <si>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</si>
  <si>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</si>
  <si>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</si>
  <si>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</si>
  <si>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</si>
  <si>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</si>
  <si>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</si>
  <si>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</si>
  <si>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</si>
  <si>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</si>
  <si>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</si>
  <si>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</si>
  <si>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</si>
  <si>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</si>
  <si>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</si>
  <si>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</si>
  <si>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</si>
  <si>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</si>
  <si>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</si>
  <si>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</si>
  <si>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</si>
  <si>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</si>
  <si>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</si>
  <si>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</si>
  <si>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</si>
  <si>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</si>
  <si>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</si>
  <si>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</si>
  <si>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</si>
  <si>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</si>
  <si>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</si>
  <si>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</si>
  <si>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</si>
  <si>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</si>
  <si>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</si>
  <si>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</si>
  <si>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</si>
  <si>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</si>
  <si>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</si>
  <si>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</si>
  <si>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</si>
  <si>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</si>
  <si>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</si>
  <si>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</si>
  <si>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</si>
  <si>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</si>
  <si>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</si>
  <si>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</si>
  <si>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</si>
  <si>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</si>
  <si>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</si>
  <si>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</si>
  <si>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</si>
  <si>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</si>
  <si>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</si>
  <si>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</si>
  <si>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</si>
  <si>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</si>
  <si>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</si>
  <si>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</si>
  <si>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</si>
  <si>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</si>
  <si>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</si>
  <si>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</si>
  <si>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</si>
  <si>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</si>
  <si>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</si>
  <si>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</si>
  <si>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</si>
  <si>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</si>
  <si>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</si>
  <si>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</si>
  <si>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</si>
  <si>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</si>
  <si>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</si>
  <si>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</si>
  <si>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</si>
  <si>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</si>
  <si>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</si>
  <si>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</si>
  <si>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</si>
  <si>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</si>
  <si>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</si>
  <si>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</si>
  <si>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</si>
  <si>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</si>
  <si>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</si>
  <si>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</si>
  <si>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</si>
  <si>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</si>
  <si>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</si>
  <si>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</si>
  <si>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</si>
  <si>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</si>
  <si>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</si>
  <si>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</si>
  <si>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</si>
  <si>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</si>
  <si>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</si>
  <si>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</si>
  <si>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</si>
  <si>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</si>
  <si>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</si>
  <si>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</si>
  <si>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</si>
  <si>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</si>
  <si>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</si>
  <si>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</si>
  <si>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</si>
  <si>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</si>
  <si>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</si>
  <si>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</si>
  <si>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</si>
  <si>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</si>
  <si>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</si>
  <si>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</si>
  <si>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</si>
  <si>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</si>
  <si>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</si>
  <si>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</si>
  <si>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</si>
  <si>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</si>
  <si>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</si>
  <si>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</si>
  <si>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</si>
  <si>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</si>
  <si>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</si>
  <si>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</si>
  <si>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</si>
  <si>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</si>
  <si>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</si>
  <si>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</si>
  <si>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</si>
  <si>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</si>
  <si>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</si>
  <si>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</si>
  <si>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</si>
  <si>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</si>
  <si>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</si>
  <si>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</si>
  <si>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</si>
  <si>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</si>
  <si>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</si>
  <si>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</si>
  <si>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</si>
  <si>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</si>
  <si>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</si>
  <si>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</si>
  <si>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</si>
  <si>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</si>
  <si>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</si>
  <si>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</si>
  <si>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</si>
  <si>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</si>
  <si>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</si>
  <si>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</si>
  <si>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</si>
  <si>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</si>
  <si>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</si>
  <si>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</si>
  <si>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</si>
  <si>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</si>
  <si>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</si>
  <si>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</si>
  <si>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</si>
  <si>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</si>
  <si>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</si>
  <si>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</si>
  <si>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</si>
  <si>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</si>
  <si>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</si>
  <si>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</si>
  <si>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</si>
  <si>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</si>
  <si>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</si>
  <si>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</si>
  <si>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</si>
  <si>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</si>
  <si>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</si>
  <si>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</si>
  <si>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</si>
  <si>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</si>
  <si>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</si>
  <si>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</si>
  <si>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</si>
  <si>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</si>
  <si>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</si>
  <si>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</si>
  <si>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</si>
  <si>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</si>
  <si>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</si>
  <si>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</si>
  <si>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</si>
  <si>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</si>
  <si>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</si>
  <si>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</si>
  <si>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</si>
  <si>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</si>
  <si>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</si>
  <si>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</si>
  <si>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</si>
  <si>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</si>
  <si>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</si>
  <si>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</si>
  <si>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</si>
  <si>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</si>
  <si>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</si>
  <si>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</si>
  <si>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</si>
  <si>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</si>
  <si>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</si>
  <si>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</si>
  <si>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</si>
  <si>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</si>
  <si>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</si>
  <si>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</si>
  <si>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</si>
  <si>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</si>
  <si>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</si>
  <si>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</si>
  <si>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</si>
  <si>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</si>
  <si>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</si>
  <si>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</si>
  <si>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</si>
  <si>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</si>
  <si>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</si>
  <si>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</si>
  <si>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</si>
  <si>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</si>
  <si>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</si>
  <si>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</si>
  <si>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</si>
  <si>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</si>
  <si>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</si>
  <si>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</si>
  <si>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</si>
  <si>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</si>
  <si>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</si>
  <si>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</si>
  <si>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</si>
  <si>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</si>
  <si>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</si>
  <si>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</si>
  <si>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</si>
  <si>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</si>
  <si>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</si>
  <si>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</si>
  <si>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</si>
  <si>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</si>
  <si>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</si>
  <si>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</si>
  <si>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</si>
  <si>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</si>
  <si>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</si>
  <si>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</si>
  <si>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</si>
  <si>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</si>
  <si>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</si>
  <si>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</si>
  <si>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</si>
  <si>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</si>
  <si>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</si>
  <si>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</si>
  <si>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</si>
  <si>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</si>
  <si>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</si>
  <si>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</si>
  <si>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</si>
  <si>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</si>
  <si>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</si>
  <si>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</si>
  <si>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</si>
  <si>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</si>
  <si>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</si>
  <si>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</si>
  <si>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</si>
  <si>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</si>
  <si>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</si>
  <si>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</si>
  <si>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</si>
  <si>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</si>
  <si>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</si>
  <si>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</si>
  <si>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</si>
  <si>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</si>
  <si>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</si>
  <si>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</si>
  <si>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</si>
  <si>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</si>
  <si>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</si>
  <si>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</si>
  <si>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</si>
  <si>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</si>
  <si>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</si>
  <si>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</si>
  <si>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</si>
  <si>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</si>
  <si>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</si>
  <si>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</si>
  <si>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</si>
  <si>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</si>
  <si>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</si>
  <si>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</si>
  <si>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</si>
  <si>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</si>
  <si>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</si>
  <si>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</si>
  <si>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</si>
  <si>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</si>
  <si>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</si>
  <si>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</si>
  <si>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</si>
  <si>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</si>
  <si>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</si>
  <si>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</si>
  <si>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</si>
  <si>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</si>
  <si>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</si>
  <si>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</si>
  <si>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</si>
  <si>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</si>
  <si>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</si>
  <si>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</si>
  <si>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</si>
  <si>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</si>
  <si>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</si>
  <si>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</si>
  <si>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</si>
  <si>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</si>
  <si>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</si>
  <si>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</si>
  <si>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</si>
  <si>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</si>
  <si>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</si>
  <si>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</si>
  <si>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</si>
  <si>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</si>
  <si>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</si>
  <si>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</si>
  <si>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</si>
  <si>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</si>
  <si>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</si>
  <si>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</si>
  <si>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</si>
  <si>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</si>
  <si>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</si>
  <si>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</si>
  <si>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</si>
  <si>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</si>
  <si>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</si>
  <si>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</si>
  <si>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</si>
  <si>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</si>
  <si>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</si>
  <si>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</si>
  <si>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</si>
  <si>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</si>
  <si>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</si>
  <si>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</si>
  <si>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</si>
  <si>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</si>
  <si>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</si>
  <si>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</si>
  <si>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</si>
  <si>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</si>
  <si>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</si>
  <si>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</si>
  <si>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</si>
  <si>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</si>
  <si>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</si>
  <si>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</si>
  <si>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</si>
  <si>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</si>
  <si>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</si>
  <si>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</si>
  <si>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</si>
  <si>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</si>
  <si>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</si>
  <si>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</si>
  <si>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</si>
  <si>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</si>
  <si>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</si>
  <si>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</si>
  <si>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</si>
  <si>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</si>
  <si>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</si>
  <si>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</si>
  <si>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</si>
  <si>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</si>
  <si>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</si>
  <si>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</si>
  <si>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</si>
  <si>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</si>
  <si>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</si>
  <si>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</si>
  <si>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</si>
  <si>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</si>
  <si>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</si>
  <si>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</si>
  <si>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</si>
  <si>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</si>
  <si>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</si>
  <si>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</si>
  <si>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</si>
  <si>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</si>
  <si>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</si>
  <si>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</si>
  <si>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</si>
  <si>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</si>
  <si>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</si>
  <si>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</si>
  <si>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</si>
  <si>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</si>
  <si>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</si>
  <si>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</si>
  <si>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</si>
  <si>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</si>
  <si>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</si>
  <si>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</si>
  <si>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</si>
  <si>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</si>
  <si>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</si>
  <si>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</si>
  <si>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</si>
  <si>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</si>
  <si>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</si>
  <si>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</si>
  <si>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</si>
  <si>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</si>
  <si>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</si>
  <si>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</si>
  <si>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</si>
  <si>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</si>
  <si>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</si>
  <si>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</si>
  <si>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</si>
  <si>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</si>
  <si>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</si>
  <si>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</si>
  <si>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</si>
  <si>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</si>
  <si>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</si>
  <si>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</si>
  <si>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</si>
  <si>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</si>
  <si>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</si>
  <si>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</si>
  <si>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</si>
  <si>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</si>
  <si>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</si>
  <si>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</si>
  <si>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</si>
  <si>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</si>
  <si>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</si>
  <si>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</si>
  <si>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</si>
  <si>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</si>
  <si>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</si>
  <si>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</si>
  <si>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</si>
  <si>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</si>
  <si>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</si>
  <si>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</si>
  <si>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</si>
  <si>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</si>
  <si>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</si>
  <si>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</si>
  <si>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</si>
  <si>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</si>
  <si>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</si>
  <si>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</si>
  <si>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</si>
  <si>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</si>
  <si>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</si>
  <si>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</si>
  <si>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</si>
  <si>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</si>
  <si>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</si>
  <si>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</si>
  <si>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</si>
  <si>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</si>
  <si>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</si>
  <si>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</si>
  <si>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</si>
  <si>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</si>
  <si>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</si>
  <si>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</si>
  <si>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</si>
  <si>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</si>
  <si>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</si>
  <si>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</si>
  <si>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</si>
  <si>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</si>
  <si>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</si>
  <si>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</si>
  <si>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</si>
  <si>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</si>
  <si>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</si>
  <si>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</si>
  <si>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</si>
  <si>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</si>
  <si>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</si>
  <si>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</si>
  <si>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</si>
  <si>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</si>
  <si>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</si>
  <si>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</si>
  <si>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</si>
  <si>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</si>
  <si>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</si>
  <si>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</si>
  <si>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</si>
  <si>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</si>
  <si>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</si>
  <si>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</si>
  <si>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</si>
  <si>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</si>
  <si>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</si>
  <si>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</si>
  <si>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</si>
  <si>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</si>
  <si>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</si>
  <si>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</si>
  <si>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</si>
  <si>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</si>
  <si>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</si>
  <si>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</si>
  <si>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</si>
  <si>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</si>
  <si>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</si>
  <si>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</si>
  <si>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</si>
  <si>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</si>
  <si>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</si>
  <si>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</si>
  <si>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</si>
  <si>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</si>
  <si>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</si>
  <si>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</si>
  <si>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</si>
  <si>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</si>
  <si>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</si>
  <si>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</si>
  <si>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</si>
  <si>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</si>
  <si>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</si>
  <si>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</si>
  <si>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</si>
  <si>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</si>
  <si>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</si>
  <si>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</si>
  <si>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</si>
  <si>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</si>
  <si>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</si>
  <si>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</si>
  <si>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</si>
  <si>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</si>
  <si>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</si>
  <si>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</si>
  <si>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</si>
  <si>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</si>
  <si>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</si>
  <si>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</si>
  <si>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</si>
  <si>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</si>
  <si>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</si>
  <si>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</si>
  <si>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</si>
  <si>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</si>
  <si>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</si>
  <si>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</si>
  <si>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</si>
  <si>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</si>
  <si>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</si>
  <si>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</si>
  <si>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</si>
  <si>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</si>
  <si>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</si>
  <si>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</si>
  <si>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</si>
  <si>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</si>
  <si>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</si>
  <si>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</si>
  <si>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</si>
  <si>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</si>
  <si>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</si>
  <si>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</si>
  <si>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</si>
  <si>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</si>
  <si>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</si>
  <si>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</si>
  <si>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</si>
  <si>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</si>
  <si>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</si>
  <si>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</si>
  <si>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</si>
  <si>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</si>
  <si>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</si>
  <si>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</si>
  <si>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</si>
  <si>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</si>
  <si>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</si>
  <si>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</si>
  <si>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</si>
  <si>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</si>
  <si>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</si>
  <si>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</si>
  <si>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</si>
  <si>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</si>
  <si>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</si>
  <si>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</si>
  <si>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</si>
  <si>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</si>
  <si>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</si>
  <si>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</si>
  <si>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</si>
  <si>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</si>
  <si>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</si>
  <si>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</si>
  <si>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</si>
  <si>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</si>
  <si>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</si>
  <si>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</si>
  <si>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</si>
  <si>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</si>
  <si>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</si>
  <si>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</si>
  <si>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</si>
  <si>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</si>
  <si>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</si>
  <si>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</si>
  <si>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</si>
  <si>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</si>
  <si>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</si>
  <si>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</si>
  <si>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</si>
  <si>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</si>
  <si>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</si>
  <si>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</si>
  <si>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</si>
  <si>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</si>
  <si>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</si>
  <si>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</si>
  <si>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</si>
  <si>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</si>
  <si>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</si>
  <si>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</si>
  <si>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</si>
  <si>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</si>
  <si>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</si>
  <si>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</si>
  <si>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</si>
  <si>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</si>
  <si>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</si>
  <si>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</si>
  <si>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</si>
  <si>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</si>
  <si>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</si>
  <si>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</si>
  <si>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</si>
  <si>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</si>
  <si>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</si>
  <si>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</si>
  <si>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</si>
  <si>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</si>
  <si>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</si>
  <si>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</si>
  <si>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</si>
  <si>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</si>
  <si>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</si>
  <si>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</si>
  <si>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</si>
  <si>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</si>
  <si>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</si>
  <si>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</si>
  <si>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</si>
  <si>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</si>
  <si>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</si>
  <si>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</si>
  <si>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</si>
  <si>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</si>
  <si>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</si>
  <si>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</si>
  <si>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</si>
  <si>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</si>
  <si>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</si>
  <si>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</si>
  <si>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</si>
  <si>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</si>
  <si>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</si>
  <si>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</si>
  <si>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</si>
  <si>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</si>
  <si>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</si>
  <si>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</si>
  <si>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</si>
  <si>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</si>
  <si>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</si>
  <si>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</si>
  <si>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</si>
  <si>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</si>
  <si>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</si>
  <si>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</si>
  <si>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</si>
  <si>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</si>
  <si>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</si>
  <si>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</si>
  <si>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</si>
  <si>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</si>
  <si>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</si>
  <si>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</si>
  <si>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</si>
  <si>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</si>
  <si>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</si>
  <si>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</si>
  <si>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</si>
  <si>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</si>
  <si>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</si>
  <si>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</si>
  <si>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</si>
  <si>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</si>
  <si>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</si>
  <si>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</si>
  <si>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</si>
  <si>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</si>
  <si>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</si>
  <si>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</si>
  <si>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</si>
  <si>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</si>
  <si>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</si>
  <si>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</si>
  <si>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</si>
  <si>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</si>
  <si>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</si>
  <si>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</si>
  <si>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</si>
  <si>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</si>
  <si>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</si>
  <si>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</si>
  <si>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</si>
  <si>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</si>
  <si>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</si>
  <si>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</si>
  <si>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</si>
  <si>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</si>
  <si>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</si>
  <si>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</si>
  <si>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</si>
  <si>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</si>
  <si>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</si>
  <si>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</si>
  <si>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</si>
  <si>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</si>
  <si>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</si>
  <si>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</si>
  <si>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</si>
  <si>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</si>
  <si>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</si>
  <si>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</si>
  <si>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</si>
  <si>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</si>
  <si>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</si>
  <si>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</si>
  <si>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</si>
  <si>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</si>
  <si>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</si>
  <si>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</si>
  <si>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</si>
  <si>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</si>
  <si>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</si>
  <si>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</si>
  <si>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</si>
  <si>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</si>
  <si>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</si>
  <si>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</si>
  <si>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</si>
  <si>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</si>
  <si>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</si>
  <si>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</si>
  <si>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</si>
  <si>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</si>
  <si>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</si>
  <si>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</si>
  <si>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</si>
  <si>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</si>
  <si>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</si>
  <si>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</si>
  <si>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</si>
  <si>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</si>
  <si>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</si>
  <si>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</si>
  <si>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</si>
  <si>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</si>
  <si>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</si>
  <si>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</si>
  <si>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</si>
  <si>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</si>
  <si>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</si>
  <si>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</si>
  <si>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</si>
  <si>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</si>
  <si>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</si>
  <si>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</si>
  <si>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</si>
  <si>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</si>
  <si>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</si>
  <si>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</si>
  <si>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</si>
  <si>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</si>
  <si>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</si>
  <si>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</si>
  <si>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</si>
  <si>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</si>
  <si>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</si>
  <si>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</si>
  <si>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</si>
  <si>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</si>
  <si>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</si>
  <si>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</si>
  <si>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</si>
  <si>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</si>
  <si>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</si>
  <si>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</si>
  <si>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</si>
  <si>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</si>
  <si>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</si>
  <si>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</si>
  <si>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</si>
  <si>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</si>
  <si>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</si>
  <si>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</si>
  <si>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</si>
  <si>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</si>
  <si>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</si>
  <si>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</si>
  <si>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</si>
  <si>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</si>
  <si>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</si>
  <si>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</si>
  <si>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</si>
  <si>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</si>
  <si>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</si>
  <si>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</si>
  <si>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</si>
  <si>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</si>
  <si>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</si>
  <si>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</si>
  <si>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</si>
  <si>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</si>
  <si>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</si>
  <si>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</si>
  <si>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</si>
  <si>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</si>
  <si>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</si>
  <si>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</si>
  <si>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</si>
  <si>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</si>
  <si>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</si>
  <si>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</si>
  <si>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</si>
  <si>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</si>
  <si>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</si>
  <si>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</si>
  <si>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</si>
  <si>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</si>
  <si>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</si>
  <si>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</si>
  <si>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</si>
  <si>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</si>
  <si>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</si>
  <si>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</si>
  <si>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</si>
  <si>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</si>
  <si>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</si>
  <si>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</si>
  <si>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</si>
  <si>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</si>
  <si>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</si>
  <si>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</si>
  <si>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</si>
  <si>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</si>
  <si>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</si>
  <si>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</si>
  <si>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</si>
  <si>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</si>
  <si>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</si>
  <si>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</si>
  <si>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</si>
  <si>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</si>
  <si>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</si>
  <si>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</si>
  <si>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</si>
  <si>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</si>
  <si>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</si>
  <si>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</si>
  <si>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</si>
  <si>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</si>
  <si>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</si>
  <si>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</si>
  <si>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</si>
  <si>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</si>
  <si>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</si>
  <si>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</si>
  <si>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</si>
  <si>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</si>
  <si>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</si>
  <si>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</si>
  <si>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</si>
  <si>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</si>
  <si>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</si>
  <si>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</si>
  <si>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</si>
  <si>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</si>
  <si>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</si>
  <si>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</si>
  <si>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</si>
  <si>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</si>
  <si>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</si>
  <si>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</si>
  <si>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</si>
  <si>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</si>
  <si>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</si>
  <si>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</si>
  <si>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</si>
  <si>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</si>
  <si>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</si>
  <si>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</si>
  <si>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</si>
  <si>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</si>
  <si>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</si>
  <si>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</si>
  <si>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</si>
  <si>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</si>
  <si>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</si>
  <si>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</si>
  <si>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</si>
  <si>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</si>
  <si>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</si>
  <si>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</si>
  <si>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</si>
  <si>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</si>
  <si>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</si>
  <si>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</si>
  <si>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</si>
  <si>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</si>
  <si>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</si>
  <si>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</si>
  <si>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</si>
  <si>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</si>
  <si>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</si>
  <si>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</si>
  <si>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</si>
  <si>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</si>
  <si>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</si>
  <si>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</si>
  <si>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</si>
  <si>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</si>
  <si>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</si>
  <si>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</si>
  <si>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</si>
  <si>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</si>
  <si>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</si>
  <si>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</si>
  <si>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</si>
  <si>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</si>
  <si>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</si>
  <si>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</si>
  <si>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</si>
  <si>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</si>
  <si>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</si>
  <si>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</si>
  <si>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</si>
  <si>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</si>
  <si>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</si>
  <si>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</si>
  <si>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</si>
  <si>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</si>
  <si>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</si>
  <si>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</si>
  <si>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</si>
  <si>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</si>
  <si>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</si>
  <si>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</si>
  <si>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</si>
  <si>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</si>
  <si>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</si>
  <si>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</si>
  <si>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</si>
  <si>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</si>
  <si>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</si>
  <si>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</si>
  <si>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</si>
  <si>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</si>
  <si>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</si>
  <si>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</si>
  <si>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</si>
  <si>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</si>
  <si>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</si>
  <si>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</si>
  <si>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</si>
  <si>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</si>
  <si>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</si>
  <si>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</si>
  <si>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</si>
  <si>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</si>
  <si>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</si>
  <si>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</si>
  <si>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</si>
  <si>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</si>
  <si>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</si>
  <si>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</si>
  <si>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</si>
  <si>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</si>
  <si>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</si>
  <si>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</si>
  <si>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</si>
  <si>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</si>
  <si>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</si>
  <si>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</si>
  <si>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</si>
  <si>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</si>
  <si>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</si>
  <si>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</si>
  <si>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</si>
  <si>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</si>
  <si>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</si>
  <si>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</si>
  <si>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</si>
  <si>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</si>
  <si>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</si>
  <si>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</si>
  <si>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</si>
  <si>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</si>
  <si>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</si>
  <si>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</si>
  <si>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</si>
  <si>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</si>
  <si>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</si>
  <si>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</si>
  <si>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</si>
  <si>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</si>
  <si>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</si>
  <si>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</si>
  <si>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</si>
  <si>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</si>
  <si>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</si>
  <si>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</si>
  <si>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</si>
  <si>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</si>
  <si>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</si>
  <si>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</si>
  <si>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</si>
  <si>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</si>
  <si>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</si>
  <si>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</si>
  <si>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</si>
  <si>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</si>
  <si>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</si>
  <si>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</si>
  <si>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</si>
  <si>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</si>
  <si>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</si>
  <si>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</si>
  <si>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</si>
  <si>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</si>
  <si>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</si>
  <si>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</si>
  <si>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</si>
  <si>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</si>
  <si>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</si>
  <si>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</si>
  <si>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</si>
  <si>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</si>
  <si>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</si>
  <si>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</si>
  <si>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</si>
  <si>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</si>
  <si>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</si>
  <si>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</si>
  <si>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</si>
  <si>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</si>
  <si>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</si>
  <si>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</si>
  <si>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</si>
  <si>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</si>
  <si>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</si>
  <si>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</si>
  <si>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</si>
  <si>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</si>
  <si>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</si>
  <si>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</si>
  <si>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</si>
  <si>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</si>
  <si>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</si>
  <si>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</si>
  <si>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</si>
  <si>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</si>
  <si>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</si>
  <si>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</si>
  <si>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</si>
  <si>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</si>
  <si>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</si>
  <si>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</si>
  <si>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</si>
  <si>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</si>
  <si>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</si>
  <si>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</si>
  <si>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</si>
  <si>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</si>
  <si>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</si>
  <si>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</si>
  <si>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</si>
  <si>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</si>
  <si>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</si>
  <si>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</si>
  <si>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</si>
  <si>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</si>
  <si>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</si>
  <si>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</si>
  <si>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</si>
  <si>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</si>
  <si>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</si>
  <si>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</si>
  <si>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</si>
  <si>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</si>
  <si>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</si>
  <si>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</si>
  <si>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</si>
  <si>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</si>
  <si>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</si>
  <si>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</si>
  <si>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</si>
  <si>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</si>
  <si>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</si>
  <si>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</si>
  <si>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</si>
  <si>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</si>
  <si>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</si>
  <si>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</si>
  <si>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</si>
  <si>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</si>
  <si>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</si>
  <si>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</si>
  <si>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</si>
  <si>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</si>
  <si>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</si>
  <si>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</si>
  <si>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</si>
  <si>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</si>
  <si>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</si>
  <si>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</si>
  <si>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</si>
  <si>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</si>
  <si>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</si>
  <si>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</si>
  <si>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</si>
  <si>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</si>
  <si>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</si>
  <si>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</si>
  <si>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</si>
  <si>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</si>
  <si>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</si>
  <si>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</si>
  <si>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</si>
  <si>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</si>
  <si>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</si>
  <si>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</si>
  <si>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</si>
  <si>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</si>
  <si>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</si>
  <si>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</si>
  <si>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</si>
  <si>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</si>
  <si>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</si>
  <si>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</si>
  <si>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</si>
  <si>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</si>
  <si>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</si>
  <si>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</si>
  <si>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</si>
  <si>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</si>
  <si>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</si>
  <si>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</si>
  <si>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</si>
  <si>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</si>
  <si>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</si>
  <si>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</si>
  <si>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</si>
  <si>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</si>
  <si>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</si>
  <si>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</si>
  <si>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</si>
  <si>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</si>
  <si>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</si>
  <si>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</si>
  <si>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</si>
  <si>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</si>
  <si>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</si>
  <si>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</si>
  <si>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</si>
  <si>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</si>
  <si>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</si>
  <si>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</si>
  <si>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</si>
  <si>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</si>
  <si>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</si>
  <si>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</si>
  <si>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</si>
  <si>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</si>
  <si>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</si>
  <si>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</si>
  <si>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</si>
  <si>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</si>
  <si>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</si>
  <si>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</si>
  <si>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</si>
  <si>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</si>
  <si>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</si>
  <si>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</si>
  <si>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</si>
  <si>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</si>
  <si>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</si>
  <si>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</si>
  <si>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</si>
  <si>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</si>
  <si>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</si>
  <si>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</si>
  <si>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</si>
  <si>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</si>
  <si>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</si>
  <si>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</si>
  <si>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</si>
  <si>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</si>
  <si>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</si>
  <si>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</si>
  <si>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</si>
  <si>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</si>
  <si>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</si>
  <si>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</si>
  <si>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</si>
  <si>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</si>
  <si>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</si>
  <si>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</si>
  <si>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</si>
  <si>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</si>
  <si>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</si>
  <si>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</si>
  <si>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</si>
  <si>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</si>
  <si>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</si>
  <si>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</si>
  <si>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</si>
  <si>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</si>
  <si>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</si>
  <si>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</si>
  <si>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</si>
  <si>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</si>
  <si>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</si>
  <si>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</si>
  <si>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</si>
  <si>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</si>
  <si>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</si>
  <si>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</si>
  <si>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</si>
  <si>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</si>
  <si>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</si>
  <si>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</si>
  <si>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</si>
  <si>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</si>
  <si>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</si>
  <si>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</si>
  <si>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</si>
  <si>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</si>
  <si>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</si>
  <si>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</si>
  <si>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</si>
  <si>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</si>
  <si>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</si>
  <si>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</si>
  <si>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</si>
  <si>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</si>
  <si>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</si>
  <si>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</si>
  <si>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</si>
  <si>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</si>
  <si>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</si>
  <si>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</si>
  <si>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</si>
  <si>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</si>
  <si>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</si>
  <si>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</si>
  <si>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</si>
  <si>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</si>
  <si>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</si>
  <si>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</si>
  <si>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</si>
  <si>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</si>
  <si>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</si>
  <si>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</si>
  <si>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</si>
  <si>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</si>
  <si>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</si>
  <si>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</si>
  <si>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</si>
  <si>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</si>
  <si>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</si>
  <si>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</si>
  <si>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</si>
  <si>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</si>
  <si>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</si>
  <si>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</si>
  <si>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</si>
  <si>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</si>
  <si>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</si>
  <si>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</si>
  <si>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</si>
  <si>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</si>
  <si>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</si>
  <si>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</si>
  <si>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</si>
  <si>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</si>
  <si>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</si>
  <si>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</si>
  <si>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</si>
  <si>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</si>
  <si>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</si>
  <si>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</si>
  <si>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</si>
  <si>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</si>
  <si>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</si>
  <si>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</si>
  <si>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</si>
  <si>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</si>
  <si>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</si>
  <si>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</si>
  <si>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</si>
  <si>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</si>
  <si>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</si>
  <si>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</si>
  <si>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</si>
  <si>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</si>
  <si>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</si>
  <si>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</si>
  <si>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</si>
  <si>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</si>
  <si>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</si>
  <si>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</si>
  <si>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</si>
  <si>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</si>
  <si>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</si>
  <si>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</si>
  <si>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</si>
  <si>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</si>
  <si>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</si>
  <si>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</si>
  <si>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</si>
  <si>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</si>
  <si>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</si>
  <si>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</si>
  <si>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</si>
  <si>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</si>
  <si>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</si>
  <si>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</si>
  <si>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</si>
  <si>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</si>
  <si>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</si>
  <si>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</si>
  <si>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</si>
  <si>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</si>
  <si>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</si>
  <si>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</si>
  <si>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</si>
  <si>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</si>
  <si>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</si>
  <si>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</si>
  <si>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</si>
  <si>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</si>
  <si>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</si>
  <si>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</si>
  <si>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</si>
  <si>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</si>
  <si>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</si>
  <si>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</si>
  <si>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</si>
  <si>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</si>
  <si>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</si>
  <si>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</si>
  <si>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</si>
  <si>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</si>
  <si>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</si>
  <si>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</si>
  <si>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</si>
  <si>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</si>
  <si>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</si>
  <si>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</si>
  <si>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</si>
  <si>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</si>
  <si>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</si>
  <si>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</si>
  <si>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</si>
  <si>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</si>
  <si>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</si>
  <si>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</si>
  <si>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</si>
  <si>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</si>
  <si>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</si>
  <si>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</si>
  <si>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</si>
  <si>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</si>
  <si>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</si>
  <si>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</si>
  <si>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</si>
  <si>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</si>
  <si>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</si>
  <si>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</si>
  <si>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</si>
  <si>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</si>
  <si>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</si>
  <si>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</si>
  <si>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</si>
  <si>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</si>
  <si>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</si>
  <si>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</si>
  <si>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</si>
  <si>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</si>
  <si>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</si>
  <si>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</si>
  <si>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</si>
  <si>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</si>
  <si>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</si>
  <si>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</si>
  <si>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</si>
  <si>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</si>
  <si>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</si>
  <si>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</si>
  <si>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</si>
  <si>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</si>
  <si>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</si>
  <si>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</si>
  <si>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</si>
  <si>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</si>
  <si>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</si>
  <si>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</si>
  <si>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</si>
  <si>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</si>
  <si>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</si>
  <si>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</si>
  <si>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</si>
  <si>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</si>
  <si>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</si>
  <si>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</si>
  <si>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</si>
  <si>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</si>
  <si>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</si>
  <si>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</si>
  <si>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</si>
  <si>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</si>
  <si>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</si>
  <si>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</si>
  <si>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</si>
  <si>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</si>
  <si>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</si>
  <si>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</si>
  <si>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</si>
  <si>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</si>
  <si>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</si>
  <si>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</si>
  <si>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</si>
  <si>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</si>
  <si>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</si>
  <si>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</si>
  <si>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</si>
  <si>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</si>
  <si>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</si>
  <si>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</si>
  <si>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</si>
  <si>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</si>
  <si>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</si>
  <si>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</si>
  <si>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</si>
  <si>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</si>
  <si>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</si>
  <si>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</si>
  <si>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</si>
  <si>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</si>
  <si>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</si>
  <si>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</si>
  <si>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</si>
  <si>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</si>
  <si>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</si>
  <si>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</si>
  <si>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</si>
  <si>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</si>
  <si>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</si>
  <si>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</si>
  <si>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</si>
  <si>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</si>
  <si>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</si>
  <si>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</si>
  <si>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</si>
  <si>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</si>
  <si>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</si>
  <si>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</si>
  <si>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</si>
  <si>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</si>
  <si>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</si>
  <si>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</si>
  <si>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</si>
  <si>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</si>
  <si>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</si>
  <si>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</si>
  <si>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</si>
  <si>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</si>
  <si>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</si>
  <si>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</si>
  <si>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</si>
  <si>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</si>
  <si>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</si>
  <si>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</si>
  <si>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</si>
  <si>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</si>
  <si>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</si>
  <si>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</si>
  <si>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</si>
  <si>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</si>
  <si>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</si>
  <si>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</si>
  <si>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</si>
  <si>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</si>
  <si>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</si>
  <si>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</si>
  <si>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</si>
  <si>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</si>
  <si>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</si>
  <si>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</si>
  <si>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</si>
  <si>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</si>
  <si>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</si>
  <si>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</si>
  <si>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</si>
  <si>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</si>
  <si>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</si>
  <si>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</si>
  <si>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</si>
  <si>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</si>
  <si>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</si>
  <si>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</si>
  <si>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</si>
  <si>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</si>
  <si>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</si>
  <si>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</si>
  <si>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</si>
  <si>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</si>
  <si>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</si>
  <si>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</si>
  <si>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</si>
  <si>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</si>
  <si>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</si>
  <si>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</si>
  <si>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</si>
  <si>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</si>
  <si>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</si>
  <si>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</si>
  <si>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</si>
  <si>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</si>
  <si>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</si>
  <si>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</si>
  <si>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5</t>
  </si>
  <si>
    <t>ЛОТ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</si>
</sst>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69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6" t="s">
        <v>2908</v>
      </c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8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2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3" t="s">
        <v>2873</v>
      </c>
      <c r="F52" s="63"/>
      <c r="G52" s="63"/>
      <c r="H52" s="63"/>
      <c r="I52" s="63"/>
      <c r="J52" s="63"/>
      <c r="K52" s="63"/>
      <c r="L52" s="63"/>
      <c r="M52" s="30"/>
    </row>
    <row r="53" spans="5:15" ht="12" customHeight="1" x14ac:dyDescent="0.2">
      <c r="E53" s="64" t="s">
        <v>2874</v>
      </c>
      <c r="F53" s="64"/>
      <c r="G53" s="64"/>
      <c r="H53" s="64"/>
      <c r="I53" s="64"/>
      <c r="J53" s="64"/>
      <c r="K53" s="64"/>
      <c r="L53" s="64"/>
      <c r="M53" s="64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5" t="s">
        <v>2875</v>
      </c>
      <c r="F55" s="66"/>
      <c r="G55" s="66"/>
      <c r="H55" s="66"/>
      <c r="I55" s="66"/>
      <c r="J55" s="66"/>
      <c r="K55" s="66"/>
      <c r="L55" s="66"/>
      <c r="M55" s="67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3" t="s">
        <v>2890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5:24" x14ac:dyDescent="0.2">
      <c r="E76" s="68" t="s">
        <v>2874</v>
      </c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59" t="s">
        <v>2875</v>
      </c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1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4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8.5703125" style="13" customWidth="1"/>
    <col min="6" max="6" width="7.5703125" style="13" customWidth="1"/>
    <col min="7" max="7" width="12.5703125" style="13" customWidth="1"/>
    <col min="8" max="8" width="17.42578125" style="13" customWidth="1"/>
    <col min="9" max="9" width="15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72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329</v>
      </c>
      <c r="D7" s="9" t="s">
        <v>616</v>
      </c>
      <c r="E7" s="9" t="s">
        <v>17</v>
      </c>
      <c r="F7" s="9">
        <v>1</v>
      </c>
      <c r="G7" s="1">
        <v>44594</v>
      </c>
      <c r="H7" s="53">
        <f>ROUND(РАсчеты!S335,0)</f>
        <v>28</v>
      </c>
      <c r="I7" s="12">
        <f t="shared" ref="I7:I9" si="0">H7/1.2</f>
        <v>23.333333333333336</v>
      </c>
    </row>
    <row r="8" spans="1:9" x14ac:dyDescent="0.25">
      <c r="C8" s="11">
        <v>330</v>
      </c>
      <c r="D8" s="9" t="s">
        <v>617</v>
      </c>
      <c r="E8" s="9" t="s">
        <v>17</v>
      </c>
      <c r="F8" s="9">
        <v>2</v>
      </c>
      <c r="G8" s="1">
        <v>44594</v>
      </c>
      <c r="H8" s="53">
        <f>ROUND(РАсчеты!S336,0)</f>
        <v>2005</v>
      </c>
      <c r="I8" s="12">
        <f t="shared" si="0"/>
        <v>1670.8333333333335</v>
      </c>
    </row>
    <row r="9" spans="1:9" x14ac:dyDescent="0.25">
      <c r="C9" s="11">
        <v>331</v>
      </c>
      <c r="D9" s="9" t="s">
        <v>618</v>
      </c>
      <c r="E9" s="9" t="s">
        <v>11</v>
      </c>
      <c r="F9" s="9">
        <v>1</v>
      </c>
      <c r="G9" s="1">
        <v>44594</v>
      </c>
      <c r="H9" s="53">
        <f>ROUND(РАсчеты!S337,0)</f>
        <v>2166</v>
      </c>
      <c r="I9" s="12">
        <f t="shared" si="0"/>
        <v>1805</v>
      </c>
    </row>
    <row r="10" spans="1:9" x14ac:dyDescent="0.25">
      <c r="C10" s="11">
        <v>394</v>
      </c>
      <c r="D10" s="9" t="s">
        <v>681</v>
      </c>
      <c r="E10" s="9" t="s">
        <v>17</v>
      </c>
      <c r="F10" s="9">
        <v>20</v>
      </c>
      <c r="G10" s="1">
        <v>44594</v>
      </c>
      <c r="H10" s="53">
        <f>ROUND(РАсчеты!S400,0)</f>
        <v>50</v>
      </c>
      <c r="I10" s="12">
        <f t="shared" ref="I10:I63" si="1">H10/1.2</f>
        <v>41.666666666666671</v>
      </c>
    </row>
    <row r="11" spans="1:9" x14ac:dyDescent="0.25">
      <c r="C11" s="11">
        <v>395</v>
      </c>
      <c r="D11" s="9" t="s">
        <v>682</v>
      </c>
      <c r="E11" s="9" t="s">
        <v>17</v>
      </c>
      <c r="F11" s="9">
        <v>3</v>
      </c>
      <c r="G11" s="1">
        <v>44594</v>
      </c>
      <c r="H11" s="53">
        <f>ROUND(РАсчеты!S401,0)</f>
        <v>378</v>
      </c>
      <c r="I11" s="12">
        <f t="shared" si="1"/>
        <v>315</v>
      </c>
    </row>
    <row r="12" spans="1:9" x14ac:dyDescent="0.25">
      <c r="C12" s="11">
        <v>396</v>
      </c>
      <c r="D12" s="9" t="s">
        <v>683</v>
      </c>
      <c r="E12" s="9" t="s">
        <v>17</v>
      </c>
      <c r="F12" s="9">
        <v>2</v>
      </c>
      <c r="G12" s="1">
        <v>44594</v>
      </c>
      <c r="H12" s="53">
        <f>ROUND(РАсчеты!S402,0)</f>
        <v>229</v>
      </c>
      <c r="I12" s="12">
        <f t="shared" si="1"/>
        <v>190.83333333333334</v>
      </c>
    </row>
    <row r="13" spans="1:9" x14ac:dyDescent="0.25">
      <c r="C13" s="11">
        <v>397</v>
      </c>
      <c r="D13" s="9" t="s">
        <v>684</v>
      </c>
      <c r="E13" s="9" t="s">
        <v>17</v>
      </c>
      <c r="F13" s="9">
        <v>1</v>
      </c>
      <c r="G13" s="1">
        <v>44594</v>
      </c>
      <c r="H13" s="53">
        <f>ROUND(РАсчеты!S403,0)</f>
        <v>3311</v>
      </c>
      <c r="I13" s="12">
        <f t="shared" si="1"/>
        <v>2759.166666666667</v>
      </c>
    </row>
    <row r="14" spans="1:9" x14ac:dyDescent="0.25">
      <c r="C14" s="11">
        <v>398</v>
      </c>
      <c r="D14" s="9" t="s">
        <v>685</v>
      </c>
      <c r="E14" s="9" t="s">
        <v>17</v>
      </c>
      <c r="F14" s="9">
        <v>1</v>
      </c>
      <c r="G14" s="1">
        <v>44594</v>
      </c>
      <c r="H14" s="53">
        <f>ROUND(РАсчеты!S404,0)</f>
        <v>1083</v>
      </c>
      <c r="I14" s="12">
        <f t="shared" si="1"/>
        <v>902.5</v>
      </c>
    </row>
    <row r="15" spans="1:9" x14ac:dyDescent="0.25">
      <c r="C15" s="11">
        <v>399</v>
      </c>
      <c r="D15" s="9" t="s">
        <v>686</v>
      </c>
      <c r="E15" s="9" t="s">
        <v>17</v>
      </c>
      <c r="F15" s="9">
        <v>1</v>
      </c>
      <c r="G15" s="1">
        <v>44594</v>
      </c>
      <c r="H15" s="53">
        <f>ROUND(РАсчеты!S405,0)</f>
        <v>3311</v>
      </c>
      <c r="I15" s="12">
        <f t="shared" si="1"/>
        <v>2759.166666666667</v>
      </c>
    </row>
    <row r="16" spans="1:9" ht="24" x14ac:dyDescent="0.25">
      <c r="C16" s="11">
        <v>400</v>
      </c>
      <c r="D16" s="9" t="s">
        <v>687</v>
      </c>
      <c r="E16" s="9" t="s">
        <v>17</v>
      </c>
      <c r="F16" s="9">
        <v>4</v>
      </c>
      <c r="G16" s="1">
        <v>44594</v>
      </c>
      <c r="H16" s="53">
        <f>ROUND(РАсчеты!S406,0)</f>
        <v>2812</v>
      </c>
      <c r="I16" s="12">
        <f t="shared" si="1"/>
        <v>2343.3333333333335</v>
      </c>
    </row>
    <row r="17" spans="3:9" x14ac:dyDescent="0.25">
      <c r="C17" s="11">
        <v>401</v>
      </c>
      <c r="D17" s="9" t="s">
        <v>688</v>
      </c>
      <c r="E17" s="9" t="s">
        <v>17</v>
      </c>
      <c r="F17" s="9">
        <v>38</v>
      </c>
      <c r="G17" s="1">
        <v>44594</v>
      </c>
      <c r="H17" s="53">
        <f>ROUND(РАсчеты!S407,0)</f>
        <v>558</v>
      </c>
      <c r="I17" s="12">
        <f t="shared" si="1"/>
        <v>465</v>
      </c>
    </row>
    <row r="18" spans="3:9" x14ac:dyDescent="0.25">
      <c r="C18" s="11">
        <v>402</v>
      </c>
      <c r="D18" s="9" t="s">
        <v>689</v>
      </c>
      <c r="E18" s="9" t="s">
        <v>17</v>
      </c>
      <c r="F18" s="9">
        <v>4</v>
      </c>
      <c r="G18" s="1">
        <v>44594</v>
      </c>
      <c r="H18" s="53">
        <f>ROUND(РАсчеты!S408,0)</f>
        <v>7705</v>
      </c>
      <c r="I18" s="12">
        <f t="shared" si="1"/>
        <v>6420.8333333333339</v>
      </c>
    </row>
    <row r="19" spans="3:9" x14ac:dyDescent="0.25">
      <c r="C19" s="11">
        <v>403</v>
      </c>
      <c r="D19" s="9" t="s">
        <v>690</v>
      </c>
      <c r="E19" s="9" t="s">
        <v>17</v>
      </c>
      <c r="F19" s="9">
        <v>2</v>
      </c>
      <c r="G19" s="1">
        <v>44594</v>
      </c>
      <c r="H19" s="53">
        <f>ROUND(РАсчеты!S409,0)</f>
        <v>247</v>
      </c>
      <c r="I19" s="12">
        <f t="shared" si="1"/>
        <v>205.83333333333334</v>
      </c>
    </row>
    <row r="20" spans="3:9" x14ac:dyDescent="0.25">
      <c r="C20" s="11">
        <v>404</v>
      </c>
      <c r="D20" s="9" t="s">
        <v>691</v>
      </c>
      <c r="E20" s="9" t="s">
        <v>17</v>
      </c>
      <c r="F20" s="9">
        <v>1</v>
      </c>
      <c r="G20" s="1">
        <v>44594</v>
      </c>
      <c r="H20" s="53">
        <f>ROUND(РАсчеты!S410,0)</f>
        <v>336</v>
      </c>
      <c r="I20" s="12">
        <f t="shared" si="1"/>
        <v>280</v>
      </c>
    </row>
    <row r="21" spans="3:9" ht="24" x14ac:dyDescent="0.25">
      <c r="C21" s="11">
        <v>405</v>
      </c>
      <c r="D21" s="9" t="s">
        <v>692</v>
      </c>
      <c r="E21" s="9" t="s">
        <v>17</v>
      </c>
      <c r="F21" s="9">
        <v>3</v>
      </c>
      <c r="G21" s="1">
        <v>44594</v>
      </c>
      <c r="H21" s="53">
        <f>ROUND(РАсчеты!S411,0)</f>
        <v>1158</v>
      </c>
      <c r="I21" s="12">
        <f t="shared" si="1"/>
        <v>965</v>
      </c>
    </row>
    <row r="22" spans="3:9" x14ac:dyDescent="0.25">
      <c r="C22" s="11">
        <v>406</v>
      </c>
      <c r="D22" s="9" t="s">
        <v>693</v>
      </c>
      <c r="E22" s="9" t="s">
        <v>17</v>
      </c>
      <c r="F22" s="9">
        <v>1</v>
      </c>
      <c r="G22" s="1">
        <v>44594</v>
      </c>
      <c r="H22" s="53">
        <f>ROUND(РАсчеты!S412,0)</f>
        <v>2692</v>
      </c>
      <c r="I22" s="12">
        <f t="shared" si="1"/>
        <v>2243.3333333333335</v>
      </c>
    </row>
    <row r="23" spans="3:9" x14ac:dyDescent="0.25">
      <c r="C23" s="11">
        <v>407</v>
      </c>
      <c r="D23" s="9" t="s">
        <v>694</v>
      </c>
      <c r="E23" s="9" t="s">
        <v>17</v>
      </c>
      <c r="F23" s="9">
        <v>1</v>
      </c>
      <c r="G23" s="1">
        <v>44594</v>
      </c>
      <c r="H23" s="53">
        <f>ROUND(РАсчеты!S413,0)</f>
        <v>683</v>
      </c>
      <c r="I23" s="12">
        <f t="shared" si="1"/>
        <v>569.16666666666674</v>
      </c>
    </row>
    <row r="24" spans="3:9" x14ac:dyDescent="0.25">
      <c r="C24" s="11">
        <v>408</v>
      </c>
      <c r="D24" s="9" t="s">
        <v>695</v>
      </c>
      <c r="E24" s="9" t="s">
        <v>17</v>
      </c>
      <c r="F24" s="9">
        <v>1</v>
      </c>
      <c r="G24" s="1">
        <v>44594</v>
      </c>
      <c r="H24" s="53">
        <f>ROUND(РАсчеты!S414,0)</f>
        <v>270</v>
      </c>
      <c r="I24" s="12">
        <f t="shared" si="1"/>
        <v>225</v>
      </c>
    </row>
    <row r="25" spans="3:9" ht="24" x14ac:dyDescent="0.25">
      <c r="C25" s="11">
        <v>409</v>
      </c>
      <c r="D25" s="9" t="s">
        <v>696</v>
      </c>
      <c r="E25" s="9" t="s">
        <v>17</v>
      </c>
      <c r="F25" s="9">
        <v>52</v>
      </c>
      <c r="G25" s="1">
        <v>44594</v>
      </c>
      <c r="H25" s="53">
        <f>ROUND(РАсчеты!S415,0)</f>
        <v>5294</v>
      </c>
      <c r="I25" s="12">
        <f t="shared" si="1"/>
        <v>4411.666666666667</v>
      </c>
    </row>
    <row r="26" spans="3:9" x14ac:dyDescent="0.25">
      <c r="C26" s="11">
        <v>410</v>
      </c>
      <c r="D26" s="9" t="s">
        <v>697</v>
      </c>
      <c r="E26" s="9" t="s">
        <v>17</v>
      </c>
      <c r="F26" s="9">
        <v>4</v>
      </c>
      <c r="G26" s="1">
        <v>44594</v>
      </c>
      <c r="H26" s="53">
        <f>ROUND(РАсчеты!S416,0)</f>
        <v>925</v>
      </c>
      <c r="I26" s="12">
        <f t="shared" si="1"/>
        <v>770.83333333333337</v>
      </c>
    </row>
    <row r="27" spans="3:9" x14ac:dyDescent="0.25">
      <c r="C27" s="11">
        <v>411</v>
      </c>
      <c r="D27" s="9" t="s">
        <v>698</v>
      </c>
      <c r="E27" s="9" t="s">
        <v>17</v>
      </c>
      <c r="F27" s="9">
        <v>2</v>
      </c>
      <c r="G27" s="1">
        <v>44594</v>
      </c>
      <c r="H27" s="53">
        <f>ROUND(РАсчеты!S417,0)</f>
        <v>22</v>
      </c>
      <c r="I27" s="12">
        <f t="shared" si="1"/>
        <v>18.333333333333336</v>
      </c>
    </row>
    <row r="28" spans="3:9" x14ac:dyDescent="0.25">
      <c r="C28" s="11">
        <v>412</v>
      </c>
      <c r="D28" s="9" t="s">
        <v>699</v>
      </c>
      <c r="E28" s="9" t="s">
        <v>17</v>
      </c>
      <c r="F28" s="9">
        <v>18</v>
      </c>
      <c r="G28" s="1">
        <v>44594</v>
      </c>
      <c r="H28" s="53">
        <f>ROUND(РАсчеты!S418,0)</f>
        <v>896</v>
      </c>
      <c r="I28" s="12">
        <f t="shared" si="1"/>
        <v>746.66666666666674</v>
      </c>
    </row>
    <row r="29" spans="3:9" x14ac:dyDescent="0.25">
      <c r="C29" s="11">
        <v>413</v>
      </c>
      <c r="D29" s="9" t="s">
        <v>700</v>
      </c>
      <c r="E29" s="9" t="s">
        <v>17</v>
      </c>
      <c r="F29" s="9">
        <v>1</v>
      </c>
      <c r="G29" s="1">
        <v>44594</v>
      </c>
      <c r="H29" s="53">
        <f>ROUND(РАсчеты!S419,0)</f>
        <v>539</v>
      </c>
      <c r="I29" s="12">
        <f t="shared" si="1"/>
        <v>449.16666666666669</v>
      </c>
    </row>
    <row r="30" spans="3:9" ht="24" x14ac:dyDescent="0.25">
      <c r="C30" s="11">
        <v>414</v>
      </c>
      <c r="D30" s="9" t="s">
        <v>701</v>
      </c>
      <c r="E30" s="9" t="s">
        <v>11</v>
      </c>
      <c r="F30" s="9">
        <v>1</v>
      </c>
      <c r="G30" s="1">
        <v>44594</v>
      </c>
      <c r="H30" s="53">
        <f>ROUND(РАсчеты!S420,0)</f>
        <v>896</v>
      </c>
      <c r="I30" s="12">
        <f t="shared" si="1"/>
        <v>746.66666666666674</v>
      </c>
    </row>
    <row r="31" spans="3:9" x14ac:dyDescent="0.25">
      <c r="C31" s="11">
        <v>415</v>
      </c>
      <c r="D31" s="9" t="s">
        <v>702</v>
      </c>
      <c r="E31" s="9" t="s">
        <v>11</v>
      </c>
      <c r="F31" s="9">
        <v>1</v>
      </c>
      <c r="G31" s="1">
        <v>44594</v>
      </c>
      <c r="H31" s="53">
        <f>ROUND(РАсчеты!S421,0)</f>
        <v>199</v>
      </c>
      <c r="I31" s="12">
        <f t="shared" si="1"/>
        <v>165.83333333333334</v>
      </c>
    </row>
    <row r="32" spans="3:9" ht="24" x14ac:dyDescent="0.25">
      <c r="C32" s="11">
        <v>416</v>
      </c>
      <c r="D32" s="9" t="s">
        <v>703</v>
      </c>
      <c r="E32" s="9" t="s">
        <v>17</v>
      </c>
      <c r="F32" s="9">
        <v>60</v>
      </c>
      <c r="G32" s="1">
        <v>44594</v>
      </c>
      <c r="H32" s="53">
        <f>ROUND(РАсчеты!S422,0)</f>
        <v>144</v>
      </c>
      <c r="I32" s="12">
        <f t="shared" si="1"/>
        <v>120</v>
      </c>
    </row>
    <row r="33" spans="3:9" ht="24" x14ac:dyDescent="0.25">
      <c r="C33" s="11">
        <v>417</v>
      </c>
      <c r="D33" s="9" t="s">
        <v>704</v>
      </c>
      <c r="E33" s="9" t="s">
        <v>17</v>
      </c>
      <c r="F33" s="9">
        <v>71</v>
      </c>
      <c r="G33" s="1">
        <v>44594</v>
      </c>
      <c r="H33" s="53">
        <f>ROUND(РАсчеты!S423,0)</f>
        <v>1010</v>
      </c>
      <c r="I33" s="12">
        <f t="shared" si="1"/>
        <v>841.66666666666674</v>
      </c>
    </row>
    <row r="34" spans="3:9" x14ac:dyDescent="0.25">
      <c r="C34" s="11">
        <v>418</v>
      </c>
      <c r="D34" s="9" t="s">
        <v>705</v>
      </c>
      <c r="E34" s="9" t="s">
        <v>17</v>
      </c>
      <c r="F34" s="9">
        <v>1</v>
      </c>
      <c r="G34" s="1">
        <v>44594</v>
      </c>
      <c r="H34" s="53">
        <f>ROUND(РАсчеты!S424,0)</f>
        <v>687</v>
      </c>
      <c r="I34" s="12">
        <f t="shared" si="1"/>
        <v>572.5</v>
      </c>
    </row>
    <row r="35" spans="3:9" x14ac:dyDescent="0.25">
      <c r="C35" s="11">
        <v>419</v>
      </c>
      <c r="D35" s="9" t="s">
        <v>706</v>
      </c>
      <c r="E35" s="9" t="s">
        <v>17</v>
      </c>
      <c r="F35" s="9">
        <v>8</v>
      </c>
      <c r="G35" s="1">
        <v>44594</v>
      </c>
      <c r="H35" s="53">
        <f>ROUND(РАсчеты!S425,0)</f>
        <v>4161</v>
      </c>
      <c r="I35" s="12">
        <f t="shared" si="1"/>
        <v>3467.5</v>
      </c>
    </row>
    <row r="36" spans="3:9" x14ac:dyDescent="0.25">
      <c r="C36" s="11">
        <v>420</v>
      </c>
      <c r="D36" s="9" t="s">
        <v>707</v>
      </c>
      <c r="E36" s="9" t="s">
        <v>17</v>
      </c>
      <c r="F36" s="9">
        <v>6</v>
      </c>
      <c r="G36" s="1">
        <v>44594</v>
      </c>
      <c r="H36" s="53">
        <f>ROUND(РАсчеты!S426,0)</f>
        <v>2507</v>
      </c>
      <c r="I36" s="12">
        <f t="shared" si="1"/>
        <v>2089.166666666667</v>
      </c>
    </row>
    <row r="37" spans="3:9" x14ac:dyDescent="0.25">
      <c r="C37" s="11">
        <v>421</v>
      </c>
      <c r="D37" s="9" t="s">
        <v>708</v>
      </c>
      <c r="E37" s="9" t="s">
        <v>17</v>
      </c>
      <c r="F37" s="9">
        <v>4</v>
      </c>
      <c r="G37" s="1">
        <v>44594</v>
      </c>
      <c r="H37" s="53">
        <f>ROUND(РАсчеты!S427,0)</f>
        <v>513</v>
      </c>
      <c r="I37" s="12">
        <f t="shared" si="1"/>
        <v>427.5</v>
      </c>
    </row>
    <row r="38" spans="3:9" x14ac:dyDescent="0.25">
      <c r="C38" s="11">
        <v>422</v>
      </c>
      <c r="D38" s="9" t="s">
        <v>709</v>
      </c>
      <c r="E38" s="9" t="s">
        <v>17</v>
      </c>
      <c r="F38" s="9">
        <v>2</v>
      </c>
      <c r="G38" s="1">
        <v>44594</v>
      </c>
      <c r="H38" s="53">
        <f>ROUND(РАсчеты!S428,0)</f>
        <v>618</v>
      </c>
      <c r="I38" s="12">
        <f t="shared" si="1"/>
        <v>515</v>
      </c>
    </row>
    <row r="39" spans="3:9" x14ac:dyDescent="0.25">
      <c r="C39" s="11">
        <v>423</v>
      </c>
      <c r="D39" s="9" t="s">
        <v>710</v>
      </c>
      <c r="E39" s="9" t="s">
        <v>17</v>
      </c>
      <c r="F39" s="9">
        <v>15</v>
      </c>
      <c r="G39" s="1">
        <v>44594</v>
      </c>
      <c r="H39" s="53">
        <f>ROUND(РАсчеты!S429,0)</f>
        <v>7840</v>
      </c>
      <c r="I39" s="12">
        <f t="shared" si="1"/>
        <v>6533.3333333333339</v>
      </c>
    </row>
    <row r="40" spans="3:9" x14ac:dyDescent="0.25">
      <c r="C40" s="11">
        <v>424</v>
      </c>
      <c r="D40" s="9" t="s">
        <v>711</v>
      </c>
      <c r="E40" s="9" t="s">
        <v>17</v>
      </c>
      <c r="F40" s="9">
        <v>27</v>
      </c>
      <c r="G40" s="1">
        <v>44594</v>
      </c>
      <c r="H40" s="53">
        <f>ROUND(РАсчеты!S430,0)</f>
        <v>16214</v>
      </c>
      <c r="I40" s="12">
        <f t="shared" si="1"/>
        <v>13511.666666666668</v>
      </c>
    </row>
    <row r="41" spans="3:9" x14ac:dyDescent="0.25">
      <c r="C41" s="11">
        <v>425</v>
      </c>
      <c r="D41" s="9" t="s">
        <v>712</v>
      </c>
      <c r="E41" s="9" t="s">
        <v>17</v>
      </c>
      <c r="F41" s="9">
        <v>11</v>
      </c>
      <c r="G41" s="1">
        <v>44594</v>
      </c>
      <c r="H41" s="53">
        <f>ROUND(РАсчеты!S431,0)</f>
        <v>4127</v>
      </c>
      <c r="I41" s="12">
        <f t="shared" si="1"/>
        <v>3439.166666666667</v>
      </c>
    </row>
    <row r="42" spans="3:9" x14ac:dyDescent="0.25">
      <c r="C42" s="11">
        <v>426</v>
      </c>
      <c r="D42" s="9" t="s">
        <v>713</v>
      </c>
      <c r="E42" s="9" t="s">
        <v>17</v>
      </c>
      <c r="F42" s="9">
        <v>58</v>
      </c>
      <c r="G42" s="1">
        <v>44594</v>
      </c>
      <c r="H42" s="53">
        <f>ROUND(РАсчеты!S432,0)</f>
        <v>29116</v>
      </c>
      <c r="I42" s="12">
        <f t="shared" si="1"/>
        <v>24263.333333333336</v>
      </c>
    </row>
    <row r="43" spans="3:9" x14ac:dyDescent="0.25">
      <c r="C43" s="11">
        <v>427</v>
      </c>
      <c r="D43" s="9" t="s">
        <v>714</v>
      </c>
      <c r="E43" s="9" t="s">
        <v>17</v>
      </c>
      <c r="F43" s="9">
        <v>7</v>
      </c>
      <c r="G43" s="1">
        <v>44594</v>
      </c>
      <c r="H43" s="53">
        <f>ROUND(РАсчеты!S433,0)</f>
        <v>4741</v>
      </c>
      <c r="I43" s="12">
        <f t="shared" si="1"/>
        <v>3950.8333333333335</v>
      </c>
    </row>
    <row r="44" spans="3:9" x14ac:dyDescent="0.25">
      <c r="C44" s="11">
        <v>428</v>
      </c>
      <c r="D44" s="9" t="s">
        <v>715</v>
      </c>
      <c r="E44" s="9" t="s">
        <v>17</v>
      </c>
      <c r="F44" s="9">
        <v>2</v>
      </c>
      <c r="G44" s="1">
        <v>44594</v>
      </c>
      <c r="H44" s="53">
        <f>ROUND(РАсчеты!S434,0)</f>
        <v>7840</v>
      </c>
      <c r="I44" s="12">
        <f t="shared" si="1"/>
        <v>6533.3333333333339</v>
      </c>
    </row>
    <row r="45" spans="3:9" x14ac:dyDescent="0.25">
      <c r="C45" s="11">
        <v>429</v>
      </c>
      <c r="D45" s="9" t="s">
        <v>716</v>
      </c>
      <c r="E45" s="9" t="s">
        <v>17</v>
      </c>
      <c r="F45" s="9">
        <v>11</v>
      </c>
      <c r="G45" s="1">
        <v>44594</v>
      </c>
      <c r="H45" s="53">
        <f>ROUND(РАсчеты!S435,0)</f>
        <v>3964</v>
      </c>
      <c r="I45" s="12">
        <f t="shared" si="1"/>
        <v>3303.3333333333335</v>
      </c>
    </row>
    <row r="46" spans="3:9" x14ac:dyDescent="0.25">
      <c r="C46" s="11">
        <v>430</v>
      </c>
      <c r="D46" s="9" t="s">
        <v>717</v>
      </c>
      <c r="E46" s="9" t="s">
        <v>17</v>
      </c>
      <c r="F46" s="9">
        <v>4</v>
      </c>
      <c r="G46" s="1">
        <v>44594</v>
      </c>
      <c r="H46" s="53">
        <f>ROUND(РАсчеты!S436,0)</f>
        <v>2267</v>
      </c>
      <c r="I46" s="12">
        <f t="shared" si="1"/>
        <v>1889.1666666666667</v>
      </c>
    </row>
    <row r="47" spans="3:9" x14ac:dyDescent="0.25">
      <c r="C47" s="11">
        <v>431</v>
      </c>
      <c r="D47" s="9" t="s">
        <v>718</v>
      </c>
      <c r="E47" s="9" t="s">
        <v>17</v>
      </c>
      <c r="F47" s="9">
        <v>1</v>
      </c>
      <c r="G47" s="1">
        <v>44594</v>
      </c>
      <c r="H47" s="53">
        <f>ROUND(РАсчеты!S437,0)</f>
        <v>624</v>
      </c>
      <c r="I47" s="12">
        <f t="shared" si="1"/>
        <v>520</v>
      </c>
    </row>
    <row r="48" spans="3:9" x14ac:dyDescent="0.25">
      <c r="C48" s="11">
        <v>432</v>
      </c>
      <c r="D48" s="9" t="s">
        <v>719</v>
      </c>
      <c r="E48" s="9" t="s">
        <v>17</v>
      </c>
      <c r="F48" s="9">
        <v>4</v>
      </c>
      <c r="G48" s="1">
        <v>44594</v>
      </c>
      <c r="H48" s="53">
        <f>ROUND(РАсчеты!S438,0)</f>
        <v>2848</v>
      </c>
      <c r="I48" s="12">
        <f t="shared" si="1"/>
        <v>2373.3333333333335</v>
      </c>
    </row>
    <row r="49" spans="3:9" x14ac:dyDescent="0.25">
      <c r="C49" s="11">
        <v>433</v>
      </c>
      <c r="D49" s="9" t="s">
        <v>720</v>
      </c>
      <c r="E49" s="9" t="s">
        <v>17</v>
      </c>
      <c r="F49" s="9">
        <v>1</v>
      </c>
      <c r="G49" s="1">
        <v>44594</v>
      </c>
      <c r="H49" s="53">
        <f>ROUND(РАсчеты!S439,0)</f>
        <v>269</v>
      </c>
      <c r="I49" s="12">
        <f t="shared" si="1"/>
        <v>224.16666666666669</v>
      </c>
    </row>
    <row r="50" spans="3:9" x14ac:dyDescent="0.25">
      <c r="C50" s="11">
        <v>434</v>
      </c>
      <c r="D50" s="9" t="s">
        <v>721</v>
      </c>
      <c r="E50" s="9" t="s">
        <v>17</v>
      </c>
      <c r="F50" s="9">
        <v>1</v>
      </c>
      <c r="G50" s="1">
        <v>44594</v>
      </c>
      <c r="H50" s="53">
        <f>ROUND(РАсчеты!S440,0)</f>
        <v>999</v>
      </c>
      <c r="I50" s="12">
        <f t="shared" si="1"/>
        <v>832.5</v>
      </c>
    </row>
    <row r="51" spans="3:9" x14ac:dyDescent="0.25">
      <c r="C51" s="11">
        <v>435</v>
      </c>
      <c r="D51" s="9" t="s">
        <v>722</v>
      </c>
      <c r="E51" s="9" t="s">
        <v>17</v>
      </c>
      <c r="F51" s="9">
        <v>4</v>
      </c>
      <c r="G51" s="1">
        <v>44594</v>
      </c>
      <c r="H51" s="53">
        <f>ROUND(РАсчеты!S441,0)</f>
        <v>3111</v>
      </c>
      <c r="I51" s="12">
        <f t="shared" si="1"/>
        <v>2592.5</v>
      </c>
    </row>
    <row r="52" spans="3:9" x14ac:dyDescent="0.25">
      <c r="C52" s="11">
        <v>436</v>
      </c>
      <c r="D52" s="9" t="s">
        <v>723</v>
      </c>
      <c r="E52" s="9" t="s">
        <v>17</v>
      </c>
      <c r="F52" s="9">
        <v>1</v>
      </c>
      <c r="G52" s="1">
        <v>44594</v>
      </c>
      <c r="H52" s="53">
        <f>ROUND(РАсчеты!S442,0)</f>
        <v>664</v>
      </c>
      <c r="I52" s="12">
        <f t="shared" si="1"/>
        <v>553.33333333333337</v>
      </c>
    </row>
    <row r="53" spans="3:9" x14ac:dyDescent="0.25">
      <c r="C53" s="11">
        <v>437</v>
      </c>
      <c r="D53" s="9" t="s">
        <v>724</v>
      </c>
      <c r="E53" s="9" t="s">
        <v>17</v>
      </c>
      <c r="F53" s="9">
        <v>2</v>
      </c>
      <c r="G53" s="1">
        <v>44594</v>
      </c>
      <c r="H53" s="53">
        <f>ROUND(РАсчеты!S443,0)</f>
        <v>1847</v>
      </c>
      <c r="I53" s="12">
        <f t="shared" si="1"/>
        <v>1539.1666666666667</v>
      </c>
    </row>
    <row r="54" spans="3:9" x14ac:dyDescent="0.25">
      <c r="C54" s="11">
        <v>438</v>
      </c>
      <c r="D54" s="9" t="s">
        <v>725</v>
      </c>
      <c r="E54" s="9" t="s">
        <v>17</v>
      </c>
      <c r="F54" s="9">
        <v>2</v>
      </c>
      <c r="G54" s="1">
        <v>44594</v>
      </c>
      <c r="H54" s="53">
        <f>ROUND(РАсчеты!S444,0)</f>
        <v>2710</v>
      </c>
      <c r="I54" s="12">
        <f t="shared" si="1"/>
        <v>2258.3333333333335</v>
      </c>
    </row>
    <row r="55" spans="3:9" x14ac:dyDescent="0.25">
      <c r="C55" s="11">
        <v>439</v>
      </c>
      <c r="D55" s="9" t="s">
        <v>726</v>
      </c>
      <c r="E55" s="9" t="s">
        <v>17</v>
      </c>
      <c r="F55" s="9">
        <v>1</v>
      </c>
      <c r="G55" s="1">
        <v>44594</v>
      </c>
      <c r="H55" s="53">
        <f>ROUND(РАсчеты!S445,0)</f>
        <v>1100</v>
      </c>
      <c r="I55" s="12">
        <f t="shared" si="1"/>
        <v>916.66666666666674</v>
      </c>
    </row>
    <row r="56" spans="3:9" x14ac:dyDescent="0.25">
      <c r="C56" s="11">
        <v>440</v>
      </c>
      <c r="D56" s="9" t="s">
        <v>727</v>
      </c>
      <c r="E56" s="9" t="s">
        <v>17</v>
      </c>
      <c r="F56" s="9">
        <v>2</v>
      </c>
      <c r="G56" s="1">
        <v>44594</v>
      </c>
      <c r="H56" s="53">
        <f>ROUND(РАсчеты!S446,0)</f>
        <v>1148</v>
      </c>
      <c r="I56" s="12">
        <f t="shared" si="1"/>
        <v>956.66666666666674</v>
      </c>
    </row>
    <row r="57" spans="3:9" ht="24" x14ac:dyDescent="0.25">
      <c r="C57" s="11">
        <v>441</v>
      </c>
      <c r="D57" s="9" t="s">
        <v>728</v>
      </c>
      <c r="E57" s="9" t="s">
        <v>17</v>
      </c>
      <c r="F57" s="9">
        <v>1</v>
      </c>
      <c r="G57" s="1">
        <v>44594</v>
      </c>
      <c r="H57" s="53">
        <f>ROUND(РАсчеты!S447,0)</f>
        <v>606</v>
      </c>
      <c r="I57" s="12">
        <f t="shared" si="1"/>
        <v>505</v>
      </c>
    </row>
    <row r="58" spans="3:9" ht="24" x14ac:dyDescent="0.25">
      <c r="C58" s="11">
        <v>442</v>
      </c>
      <c r="D58" s="9" t="s">
        <v>729</v>
      </c>
      <c r="E58" s="9" t="s">
        <v>17</v>
      </c>
      <c r="F58" s="9">
        <v>1</v>
      </c>
      <c r="G58" s="1">
        <v>44594</v>
      </c>
      <c r="H58" s="53">
        <f>ROUND(РАсчеты!S448,0)</f>
        <v>163933</v>
      </c>
      <c r="I58" s="12">
        <f t="shared" si="1"/>
        <v>136610.83333333334</v>
      </c>
    </row>
    <row r="59" spans="3:9" x14ac:dyDescent="0.25">
      <c r="C59" s="11">
        <v>443</v>
      </c>
      <c r="D59" s="9" t="s">
        <v>730</v>
      </c>
      <c r="E59" s="9" t="s">
        <v>17</v>
      </c>
      <c r="F59" s="9">
        <v>1</v>
      </c>
      <c r="G59" s="1">
        <v>44594</v>
      </c>
      <c r="H59" s="53">
        <f>ROUND(РАсчеты!S449,0)</f>
        <v>2097</v>
      </c>
      <c r="I59" s="12">
        <f t="shared" si="1"/>
        <v>1747.5</v>
      </c>
    </row>
    <row r="60" spans="3:9" x14ac:dyDescent="0.25">
      <c r="C60" s="11">
        <v>444</v>
      </c>
      <c r="D60" s="9" t="s">
        <v>731</v>
      </c>
      <c r="E60" s="9" t="s">
        <v>17</v>
      </c>
      <c r="F60" s="9">
        <v>2</v>
      </c>
      <c r="G60" s="1">
        <v>44594</v>
      </c>
      <c r="H60" s="53">
        <f>ROUND(РАсчеты!S450,0)</f>
        <v>1177</v>
      </c>
      <c r="I60" s="12">
        <f t="shared" si="1"/>
        <v>980.83333333333337</v>
      </c>
    </row>
    <row r="61" spans="3:9" x14ac:dyDescent="0.25">
      <c r="C61" s="11">
        <v>445</v>
      </c>
      <c r="D61" s="9" t="s">
        <v>732</v>
      </c>
      <c r="E61" s="9" t="s">
        <v>17</v>
      </c>
      <c r="F61" s="9">
        <v>1</v>
      </c>
      <c r="G61" s="1">
        <v>44594</v>
      </c>
      <c r="H61" s="53">
        <f>ROUND(РАсчеты!S451,0)</f>
        <v>359</v>
      </c>
      <c r="I61" s="12">
        <f t="shared" si="1"/>
        <v>299.16666666666669</v>
      </c>
    </row>
    <row r="62" spans="3:9" x14ac:dyDescent="0.25">
      <c r="C62" s="11">
        <v>446</v>
      </c>
      <c r="D62" s="9" t="s">
        <v>733</v>
      </c>
      <c r="E62" s="9" t="s">
        <v>17</v>
      </c>
      <c r="F62" s="9">
        <v>18</v>
      </c>
      <c r="G62" s="1">
        <v>44594</v>
      </c>
      <c r="H62" s="53">
        <f>ROUND(РАсчеты!S452,0)</f>
        <v>453</v>
      </c>
      <c r="I62" s="12">
        <f t="shared" si="1"/>
        <v>377.5</v>
      </c>
    </row>
    <row r="63" spans="3:9" ht="24" x14ac:dyDescent="0.25">
      <c r="C63" s="11">
        <v>447</v>
      </c>
      <c r="D63" s="9" t="s">
        <v>734</v>
      </c>
      <c r="E63" s="9" t="s">
        <v>17</v>
      </c>
      <c r="F63" s="9">
        <v>20</v>
      </c>
      <c r="G63" s="1">
        <v>44594</v>
      </c>
      <c r="H63" s="53">
        <f>ROUND(РАсчеты!S453,0)</f>
        <v>504</v>
      </c>
      <c r="I63" s="12">
        <f t="shared" si="1"/>
        <v>420</v>
      </c>
    </row>
    <row r="64" spans="3:9" x14ac:dyDescent="0.25">
      <c r="C64" s="11">
        <v>1270</v>
      </c>
      <c r="D64" s="9" t="s">
        <v>1645</v>
      </c>
      <c r="E64" s="9" t="s">
        <v>17</v>
      </c>
      <c r="F64" s="9">
        <v>1</v>
      </c>
      <c r="G64" s="2"/>
      <c r="H64" s="53">
        <f>ROUND(РАсчеты!S1276,0)</f>
        <v>8857</v>
      </c>
      <c r="I64" s="12">
        <f t="shared" ref="I64:I75" si="2">H64/1.2</f>
        <v>7380.8333333333339</v>
      </c>
    </row>
    <row r="65" spans="3:9" x14ac:dyDescent="0.25">
      <c r="C65" s="11">
        <v>1271</v>
      </c>
      <c r="D65" s="9" t="s">
        <v>1646</v>
      </c>
      <c r="E65" s="9" t="s">
        <v>17</v>
      </c>
      <c r="F65" s="9">
        <v>2</v>
      </c>
      <c r="G65" s="2"/>
      <c r="H65" s="53">
        <f>ROUND(РАсчеты!S1277,0)</f>
        <v>298</v>
      </c>
      <c r="I65" s="12">
        <f t="shared" si="2"/>
        <v>248.33333333333334</v>
      </c>
    </row>
    <row r="66" spans="3:9" x14ac:dyDescent="0.25">
      <c r="C66" s="11">
        <v>1272</v>
      </c>
      <c r="D66" s="9" t="s">
        <v>1647</v>
      </c>
      <c r="E66" s="9" t="s">
        <v>17</v>
      </c>
      <c r="F66" s="9">
        <v>38</v>
      </c>
      <c r="G66" s="2"/>
      <c r="H66" s="53">
        <f>ROUND(РАсчеты!S1278,0)</f>
        <v>6823</v>
      </c>
      <c r="I66" s="12">
        <f t="shared" si="2"/>
        <v>5685.8333333333339</v>
      </c>
    </row>
    <row r="67" spans="3:9" x14ac:dyDescent="0.25">
      <c r="C67" s="11">
        <v>1273</v>
      </c>
      <c r="D67" s="9" t="s">
        <v>1648</v>
      </c>
      <c r="E67" s="9" t="s">
        <v>17</v>
      </c>
      <c r="F67" s="9">
        <v>5</v>
      </c>
      <c r="G67" s="2"/>
      <c r="H67" s="53">
        <f>ROUND(РАсчеты!S1279,0)</f>
        <v>5545</v>
      </c>
      <c r="I67" s="12">
        <f t="shared" si="2"/>
        <v>4620.8333333333339</v>
      </c>
    </row>
    <row r="68" spans="3:9" x14ac:dyDescent="0.25">
      <c r="C68" s="11">
        <v>1274</v>
      </c>
      <c r="D68" s="9" t="s">
        <v>1649</v>
      </c>
      <c r="E68" s="9" t="s">
        <v>17</v>
      </c>
      <c r="F68" s="9">
        <v>1</v>
      </c>
      <c r="G68" s="2"/>
      <c r="H68" s="53">
        <f>ROUND(РАсчеты!S1280,0)</f>
        <v>1226</v>
      </c>
      <c r="I68" s="12">
        <f t="shared" si="2"/>
        <v>1021.6666666666667</v>
      </c>
    </row>
    <row r="69" spans="3:9" x14ac:dyDescent="0.25">
      <c r="C69" s="11">
        <v>1275</v>
      </c>
      <c r="D69" s="9" t="s">
        <v>1650</v>
      </c>
      <c r="E69" s="9" t="s">
        <v>17</v>
      </c>
      <c r="F69" s="9">
        <v>1</v>
      </c>
      <c r="G69" s="2"/>
      <c r="H69" s="53">
        <f>ROUND(РАсчеты!S1281,0)</f>
        <v>1643</v>
      </c>
      <c r="I69" s="12">
        <f t="shared" si="2"/>
        <v>1369.1666666666667</v>
      </c>
    </row>
    <row r="70" spans="3:9" x14ac:dyDescent="0.25">
      <c r="C70" s="11">
        <v>1276</v>
      </c>
      <c r="D70" s="9" t="s">
        <v>1651</v>
      </c>
      <c r="E70" s="9" t="s">
        <v>17</v>
      </c>
      <c r="F70" s="9">
        <v>2</v>
      </c>
      <c r="G70" s="2"/>
      <c r="H70" s="53">
        <f>ROUND(РАсчеты!S1282,0)</f>
        <v>3462</v>
      </c>
      <c r="I70" s="12">
        <f t="shared" si="2"/>
        <v>2885</v>
      </c>
    </row>
    <row r="71" spans="3:9" x14ac:dyDescent="0.25">
      <c r="C71" s="11">
        <v>1277</v>
      </c>
      <c r="D71" s="9" t="s">
        <v>1652</v>
      </c>
      <c r="E71" s="9" t="s">
        <v>17</v>
      </c>
      <c r="F71" s="9">
        <v>4</v>
      </c>
      <c r="G71" s="2"/>
      <c r="H71" s="53">
        <f>ROUND(РАсчеты!S1283,0)</f>
        <v>6628</v>
      </c>
      <c r="I71" s="12">
        <f t="shared" si="2"/>
        <v>5523.3333333333339</v>
      </c>
    </row>
    <row r="72" spans="3:9" x14ac:dyDescent="0.25">
      <c r="C72" s="11">
        <v>1278</v>
      </c>
      <c r="D72" s="9" t="s">
        <v>1653</v>
      </c>
      <c r="E72" s="9" t="s">
        <v>17</v>
      </c>
      <c r="F72" s="9">
        <v>1</v>
      </c>
      <c r="G72" s="2"/>
      <c r="H72" s="53">
        <f>ROUND(РАсчеты!S1284,0)</f>
        <v>1657</v>
      </c>
      <c r="I72" s="12">
        <f t="shared" si="2"/>
        <v>1380.8333333333335</v>
      </c>
    </row>
    <row r="73" spans="3:9" x14ac:dyDescent="0.25">
      <c r="C73" s="11">
        <v>1279</v>
      </c>
      <c r="D73" s="9" t="s">
        <v>1654</v>
      </c>
      <c r="E73" s="9" t="s">
        <v>17</v>
      </c>
      <c r="F73" s="9">
        <v>1</v>
      </c>
      <c r="G73" s="2"/>
      <c r="H73" s="53">
        <f>ROUND(РАсчеты!S1285,0)</f>
        <v>1657</v>
      </c>
      <c r="I73" s="12">
        <f t="shared" si="2"/>
        <v>1380.8333333333335</v>
      </c>
    </row>
    <row r="74" spans="3:9" x14ac:dyDescent="0.25">
      <c r="C74" s="11">
        <v>1280</v>
      </c>
      <c r="D74" s="9" t="s">
        <v>1655</v>
      </c>
      <c r="E74" s="9" t="s">
        <v>17</v>
      </c>
      <c r="F74" s="9">
        <v>10</v>
      </c>
      <c r="G74" s="2"/>
      <c r="H74" s="53">
        <f>ROUND(РАсчеты!S1286,0)</f>
        <v>16569</v>
      </c>
      <c r="I74" s="12">
        <f t="shared" si="2"/>
        <v>13807.5</v>
      </c>
    </row>
    <row r="75" spans="3:9" x14ac:dyDescent="0.25">
      <c r="C75" s="11">
        <v>1281</v>
      </c>
      <c r="D75" s="9" t="s">
        <v>1656</v>
      </c>
      <c r="E75" s="9" t="s">
        <v>17</v>
      </c>
      <c r="F75" s="9">
        <v>1</v>
      </c>
      <c r="G75" s="2"/>
      <c r="H75" s="53">
        <f>ROUND(РАсчеты!S1287,0)</f>
        <v>549</v>
      </c>
      <c r="I75" s="12">
        <f t="shared" si="2"/>
        <v>457.5</v>
      </c>
    </row>
    <row r="76" spans="3:9" x14ac:dyDescent="0.25">
      <c r="C76" s="11">
        <v>1282</v>
      </c>
      <c r="D76" s="9" t="s">
        <v>1657</v>
      </c>
      <c r="E76" s="9" t="s">
        <v>17</v>
      </c>
      <c r="F76" s="9">
        <v>1</v>
      </c>
      <c r="G76" s="2"/>
      <c r="H76" s="53">
        <f>ROUND(РАсчеты!S1288,0)</f>
        <v>549</v>
      </c>
      <c r="I76" s="12">
        <f t="shared" ref="I76:I79" si="3">H76/1.2</f>
        <v>457.5</v>
      </c>
    </row>
    <row r="77" spans="3:9" x14ac:dyDescent="0.25">
      <c r="C77" s="11">
        <v>1283</v>
      </c>
      <c r="D77" s="9" t="s">
        <v>1658</v>
      </c>
      <c r="E77" s="9" t="s">
        <v>17</v>
      </c>
      <c r="F77" s="9">
        <v>2</v>
      </c>
      <c r="G77" s="2"/>
      <c r="H77" s="53">
        <f>ROUND(РАсчеты!S1289,0)</f>
        <v>883</v>
      </c>
      <c r="I77" s="12">
        <f t="shared" si="3"/>
        <v>735.83333333333337</v>
      </c>
    </row>
    <row r="78" spans="3:9" x14ac:dyDescent="0.25">
      <c r="C78" s="11">
        <v>1284</v>
      </c>
      <c r="D78" s="9" t="s">
        <v>1659</v>
      </c>
      <c r="E78" s="9" t="s">
        <v>17</v>
      </c>
      <c r="F78" s="9">
        <v>1</v>
      </c>
      <c r="G78" s="2"/>
      <c r="H78" s="53">
        <f>ROUND(РАсчеты!S1290,0)</f>
        <v>396</v>
      </c>
      <c r="I78" s="12">
        <f t="shared" si="3"/>
        <v>330</v>
      </c>
    </row>
    <row r="79" spans="3:9" x14ac:dyDescent="0.25">
      <c r="C79" s="11">
        <v>1285</v>
      </c>
      <c r="D79" s="9" t="s">
        <v>1660</v>
      </c>
      <c r="E79" s="9" t="s">
        <v>17</v>
      </c>
      <c r="F79" s="9">
        <v>1</v>
      </c>
      <c r="G79" s="2"/>
      <c r="H79" s="53">
        <f>ROUND(РАсчеты!S1291,0)</f>
        <v>721</v>
      </c>
      <c r="I79" s="12">
        <f t="shared" si="3"/>
        <v>600.83333333333337</v>
      </c>
    </row>
    <row r="80" spans="3:9" x14ac:dyDescent="0.25">
      <c r="C80" s="11">
        <v>1375</v>
      </c>
      <c r="D80" s="9" t="s">
        <v>1749</v>
      </c>
      <c r="E80" s="9" t="s">
        <v>17</v>
      </c>
      <c r="F80" s="9">
        <v>1</v>
      </c>
      <c r="G80" s="2"/>
      <c r="H80" s="53">
        <f>ROUND(РАсчеты!S1381,0)</f>
        <v>3045</v>
      </c>
      <c r="I80" s="12">
        <f t="shared" ref="I80:I83" si="4">H80/1.2</f>
        <v>2537.5</v>
      </c>
    </row>
    <row r="81" spans="1:9" x14ac:dyDescent="0.25">
      <c r="C81" s="11">
        <v>1380</v>
      </c>
      <c r="D81" s="9" t="s">
        <v>1754</v>
      </c>
      <c r="E81" s="9" t="s">
        <v>17</v>
      </c>
      <c r="F81" s="9">
        <v>1</v>
      </c>
      <c r="G81" s="2"/>
      <c r="H81" s="53">
        <f>ROUND(РАсчеты!S1386,0)</f>
        <v>841</v>
      </c>
      <c r="I81" s="12">
        <f t="shared" si="4"/>
        <v>700.83333333333337</v>
      </c>
    </row>
    <row r="82" spans="1:9" x14ac:dyDescent="0.25">
      <c r="C82" s="11">
        <v>1381</v>
      </c>
      <c r="D82" s="9" t="s">
        <v>1755</v>
      </c>
      <c r="E82" s="9" t="s">
        <v>17</v>
      </c>
      <c r="F82" s="9">
        <v>18</v>
      </c>
      <c r="G82" s="2"/>
      <c r="H82" s="53">
        <f>ROUND(РАсчеты!S1387,0)</f>
        <v>21732</v>
      </c>
      <c r="I82" s="12">
        <f t="shared" si="4"/>
        <v>18110</v>
      </c>
    </row>
    <row r="83" spans="1:9" x14ac:dyDescent="0.25">
      <c r="C83" s="11">
        <v>1382</v>
      </c>
      <c r="D83" s="9" t="s">
        <v>1756</v>
      </c>
      <c r="E83" s="9" t="s">
        <v>17</v>
      </c>
      <c r="F83" s="9">
        <v>16</v>
      </c>
      <c r="G83" s="2"/>
      <c r="H83" s="53">
        <f>ROUND(РАсчеты!S1388,0)</f>
        <v>16102</v>
      </c>
      <c r="I83" s="12">
        <f t="shared" si="4"/>
        <v>13418.333333333334</v>
      </c>
    </row>
    <row r="84" spans="1:9" x14ac:dyDescent="0.25">
      <c r="A84" s="10"/>
      <c r="B84" s="10"/>
      <c r="C84" s="56" t="s">
        <v>2908</v>
      </c>
      <c r="D84" s="57"/>
      <c r="E84" s="57"/>
      <c r="F84" s="57"/>
      <c r="G84" s="57"/>
      <c r="H84" s="54">
        <f>SUM(H7:H83)</f>
        <v>407174</v>
      </c>
      <c r="I84" s="55">
        <f>SUM(I7:I83)</f>
        <v>339311.66666666651</v>
      </c>
    </row>
  </sheetData>
  <mergeCells count="1">
    <mergeCell ref="C84:G84"/>
  </mergeCells>
  <conditionalFormatting sqref="C7:C83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2023-11-14T13:56:09Z</cp:lastPrinted>
  <dcterms:created xsi:type="dcterms:W3CDTF">2006-09-16T00:00:00Z</dcterms:created>
  <dcterms:modified xsi:type="dcterms:W3CDTF">2023-11-21T12:57:12Z</dcterms:modified>
  <dc:language>ru-RU</dc:language>
</cp:coreProperties>
</file>