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10" windowWidth="16210" windowHeight="58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D18" i="1" l="1"/>
  <c r="D41" i="1"/>
  <c r="D35" i="1" l="1"/>
  <c r="C35" i="1"/>
  <c r="B36" i="1" s="1"/>
  <c r="C36" i="1" s="1"/>
  <c r="B37" i="1" s="1"/>
  <c r="C37" i="1" s="1"/>
  <c r="B38" i="1" s="1"/>
  <c r="C38" i="1" s="1"/>
  <c r="B39" i="1" s="1"/>
  <c r="C39" i="1" s="1"/>
  <c r="B40" i="1" s="1"/>
  <c r="C40" i="1" s="1"/>
  <c r="B41" i="1" s="1"/>
  <c r="C41" i="1" s="1"/>
  <c r="B42" i="1" s="1"/>
  <c r="C42" i="1" s="1"/>
  <c r="B43" i="1" s="1"/>
  <c r="C43" i="1" s="1"/>
  <c r="B44" i="1" s="1"/>
  <c r="C44" i="1" s="1"/>
  <c r="B45" i="1" s="1"/>
  <c r="C45" i="1" s="1"/>
  <c r="B46" i="1" s="1"/>
  <c r="C46" i="1" s="1"/>
  <c r="B47" i="1" s="1"/>
  <c r="C47" i="1" s="1"/>
  <c r="B48" i="1" s="1"/>
  <c r="C48" i="1" s="1"/>
  <c r="B49" i="1" s="1"/>
  <c r="C49" i="1" s="1"/>
  <c r="B50" i="1" s="1"/>
  <c r="C50" i="1" s="1"/>
  <c r="B51" i="1" s="1"/>
  <c r="C51" i="1" s="1"/>
  <c r="B52" i="1" s="1"/>
  <c r="C52" i="1" s="1"/>
  <c r="B53" i="1" s="1"/>
  <c r="C53" i="1" s="1"/>
  <c r="B54" i="1" s="1"/>
  <c r="C54" i="1" s="1"/>
  <c r="C12" i="1"/>
  <c r="B13" i="1" s="1"/>
  <c r="C13" i="1" s="1"/>
  <c r="B14" i="1" s="1"/>
  <c r="C14" i="1" s="1"/>
  <c r="B15" i="1" s="1"/>
  <c r="C15" i="1" s="1"/>
  <c r="B16" i="1" s="1"/>
  <c r="C16" i="1" s="1"/>
  <c r="B17" i="1" s="1"/>
  <c r="C17" i="1" s="1"/>
  <c r="B18" i="1" s="1"/>
  <c r="C18" i="1" s="1"/>
  <c r="B19" i="1" s="1"/>
  <c r="C19" i="1" s="1"/>
  <c r="B20" i="1" s="1"/>
  <c r="C20" i="1" s="1"/>
  <c r="B21" i="1" s="1"/>
  <c r="C21" i="1" s="1"/>
  <c r="B22" i="1" s="1"/>
  <c r="C22" i="1" s="1"/>
  <c r="B23" i="1" s="1"/>
  <c r="C23" i="1" s="1"/>
  <c r="B24" i="1" s="1"/>
  <c r="C24" i="1" s="1"/>
  <c r="B25" i="1" s="1"/>
  <c r="C25" i="1" s="1"/>
  <c r="B26" i="1" s="1"/>
  <c r="C26" i="1" s="1"/>
  <c r="B27" i="1" s="1"/>
  <c r="C27" i="1" s="1"/>
  <c r="B28" i="1" s="1"/>
  <c r="C28" i="1" s="1"/>
  <c r="B29" i="1" s="1"/>
  <c r="C29" i="1" s="1"/>
  <c r="B30" i="1" s="1"/>
  <c r="C30" i="1" s="1"/>
  <c r="B31" i="1" s="1"/>
  <c r="C31" i="1" l="1"/>
  <c r="D12" i="1"/>
  <c r="D54" i="1" l="1"/>
  <c r="F54" i="1" s="1"/>
  <c r="D52" i="1"/>
  <c r="F52" i="1" s="1"/>
  <c r="D50" i="1"/>
  <c r="F50" i="1" s="1"/>
  <c r="D48" i="1"/>
  <c r="F48" i="1" s="1"/>
  <c r="D46" i="1"/>
  <c r="F46" i="1" s="1"/>
  <c r="D44" i="1"/>
  <c r="F44" i="1" s="1"/>
  <c r="D42" i="1"/>
  <c r="F42" i="1" s="1"/>
  <c r="D40" i="1"/>
  <c r="F40" i="1" s="1"/>
  <c r="D38" i="1"/>
  <c r="F38" i="1" s="1"/>
  <c r="D36" i="1"/>
  <c r="F36" i="1" s="1"/>
  <c r="F35" i="1"/>
  <c r="D53" i="1"/>
  <c r="F53" i="1" s="1"/>
  <c r="D51" i="1"/>
  <c r="F51" i="1" s="1"/>
  <c r="D49" i="1"/>
  <c r="F49" i="1" s="1"/>
  <c r="D47" i="1"/>
  <c r="F47" i="1" s="1"/>
  <c r="D45" i="1"/>
  <c r="F45" i="1" s="1"/>
  <c r="D43" i="1"/>
  <c r="F43" i="1" s="1"/>
  <c r="D39" i="1"/>
  <c r="D37" i="1"/>
  <c r="F37" i="1" s="1"/>
  <c r="D33" i="1"/>
  <c r="D31" i="1"/>
  <c r="D23" i="1"/>
  <c r="D14" i="1"/>
  <c r="D30" i="1"/>
  <c r="D22" i="1"/>
  <c r="D13" i="1"/>
  <c r="D29" i="1"/>
  <c r="D21" i="1"/>
  <c r="D28" i="1"/>
  <c r="D27" i="1"/>
  <c r="D19" i="1"/>
  <c r="D25" i="1"/>
  <c r="D16" i="1"/>
  <c r="D26" i="1"/>
  <c r="D17" i="1"/>
  <c r="D15" i="1"/>
  <c r="D20" i="1"/>
  <c r="D24" i="1"/>
  <c r="D10" i="1"/>
  <c r="F12" i="1"/>
  <c r="F13" i="1" l="1"/>
  <c r="F39" i="1"/>
  <c r="F41" i="1"/>
  <c r="F29" i="1"/>
  <c r="F31" i="1"/>
  <c r="F19" i="1"/>
  <c r="F26" i="1"/>
  <c r="F17" i="1"/>
  <c r="F15" i="1"/>
  <c r="F22" i="1"/>
  <c r="F21" i="1"/>
  <c r="F27" i="1"/>
  <c r="F24" i="1"/>
  <c r="F14" i="1"/>
  <c r="F28" i="1"/>
  <c r="F25" i="1"/>
  <c r="F23" i="1"/>
  <c r="F20" i="1"/>
  <c r="F16" i="1"/>
  <c r="F18" i="1" l="1"/>
  <c r="F30" i="1"/>
</calcChain>
</file>

<file path=xl/sharedStrings.xml><?xml version="1.0" encoding="utf-8"?>
<sst xmlns="http://schemas.openxmlformats.org/spreadsheetml/2006/main" count="60" uniqueCount="35">
  <si>
    <t>Начальная цена</t>
  </si>
  <si>
    <t>Начало подачи заявок</t>
  </si>
  <si>
    <t>Окончание подачи заявок</t>
  </si>
  <si>
    <t>Цена</t>
  </si>
  <si>
    <t>Период 1</t>
  </si>
  <si>
    <t>Период 2</t>
  </si>
  <si>
    <t>Период 3</t>
  </si>
  <si>
    <t>Период 4</t>
  </si>
  <si>
    <t>Период 5</t>
  </si>
  <si>
    <t>Период 6</t>
  </si>
  <si>
    <t>Период 7</t>
  </si>
  <si>
    <t>Период 8</t>
  </si>
  <si>
    <t>Период 9</t>
  </si>
  <si>
    <t>Период 10</t>
  </si>
  <si>
    <t>Период 11</t>
  </si>
  <si>
    <t>Период 12</t>
  </si>
  <si>
    <t>Период 13</t>
  </si>
  <si>
    <t>Период 14</t>
  </si>
  <si>
    <t>Период 15</t>
  </si>
  <si>
    <t>Период 16</t>
  </si>
  <si>
    <t>Период 17</t>
  </si>
  <si>
    <t>Период 18</t>
  </si>
  <si>
    <t>Период 19</t>
  </si>
  <si>
    <t>%</t>
  </si>
  <si>
    <t>Период 20</t>
  </si>
  <si>
    <t>Задаток</t>
  </si>
  <si>
    <t xml:space="preserve">Начало публичного </t>
  </si>
  <si>
    <t>Лот №1 Бульдозер</t>
  </si>
  <si>
    <t>Лот №2 Экскаватор</t>
  </si>
  <si>
    <t>величина снижения цены 5%</t>
  </si>
  <si>
    <t>Публикация в "Ъ"</t>
  </si>
  <si>
    <t>Лот №2</t>
  </si>
  <si>
    <t>Лот №1</t>
  </si>
  <si>
    <t>публичного предложения</t>
  </si>
  <si>
    <t xml:space="preserve"> Таблица снижения цены имущества ООО "Энергопром" на торгах в форме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</si>
</sst>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/>
    <xf numFmtId="164" fontId="1" fillId="0" borderId="0" xfId="0" applyNumberFormat="1" applyFont="1"/>
    <xf numFmtId="10" fontId="1" fillId="0" borderId="0" xfId="0" applyNumberFormat="1" applyFont="1"/>
    <xf numFmtId="4" fontId="0" fillId="0" borderId="0" xfId="0" applyNumberFormat="1"/>
    <xf numFmtId="0" fontId="0" fillId="0" borderId="0" xfId="0" applyBorder="1" applyAlignment="1"/>
    <xf numFmtId="14" fontId="1" fillId="0" borderId="0" xfId="0" applyNumberFormat="1" applyFont="1" applyBorder="1"/>
    <xf numFmtId="164" fontId="1" fillId="0" borderId="0" xfId="0" applyNumberFormat="1" applyFont="1" applyBorder="1"/>
    <xf numFmtId="10" fontId="1" fillId="0" borderId="0" xfId="0" applyNumberFormat="1" applyFont="1" applyBorder="1"/>
    <xf numFmtId="0" fontId="0" fillId="0" borderId="0" xfId="0" applyFill="1"/>
    <xf numFmtId="164" fontId="1" fillId="0" borderId="0" xfId="0" applyNumberFormat="1" applyFont="1" applyFill="1"/>
    <xf numFmtId="14" fontId="1" fillId="0" borderId="0" xfId="0" applyNumberFormat="1" applyFont="1" applyFill="1" applyBorder="1"/>
    <xf numFmtId="164" fontId="1" fillId="0" borderId="0" xfId="0" applyNumberFormat="1" applyFont="1" applyFill="1" applyBorder="1"/>
    <xf numFmtId="10" fontId="1" fillId="0" borderId="0" xfId="0" applyNumberFormat="1" applyFont="1" applyFill="1" applyBorder="1"/>
    <xf numFmtId="10" fontId="1" fillId="0" borderId="0" xfId="0" applyNumberFormat="1" applyFont="1" applyFill="1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/>
    <xf numFmtId="14" fontId="2" fillId="0" borderId="0" xfId="0" applyNumberFormat="1" applyFont="1"/>
    <xf numFmtId="0" fontId="2" fillId="0" borderId="0" xfId="0" applyFont="1" applyBorder="1" applyAlignment="1"/>
    <xf numFmtId="4" fontId="2" fillId="0" borderId="0" xfId="0" applyNumberFormat="1" applyFont="1" applyBorder="1" applyAlignment="1"/>
    <xf numFmtId="0" fontId="3" fillId="0" borderId="0" xfId="0" applyFont="1" applyBorder="1"/>
    <xf numFmtId="0" fontId="2" fillId="0" borderId="0" xfId="0" applyFont="1" applyBorder="1"/>
    <xf numFmtId="14" fontId="2" fillId="0" borderId="0" xfId="0" applyNumberFormat="1" applyFont="1" applyFill="1" applyBorder="1"/>
    <xf numFmtId="0" fontId="2" fillId="0" borderId="0" xfId="0" applyFont="1" applyBorder="1" applyAlignment="1">
      <alignment horizontal="center" vertical="center"/>
    </xf>
    <xf numFmtId="0" fontId="3" fillId="0" borderId="0" xfId="0" applyFont="1"/>
    <xf numFmtId="14" fontId="2" fillId="0" borderId="0" xfId="0" applyNumberFormat="1" applyFont="1" applyBorder="1"/>
    <xf numFmtId="164" fontId="2" fillId="0" borderId="0" xfId="0" applyNumberFormat="1" applyFont="1" applyBorder="1"/>
    <xf numFmtId="4" fontId="2" fillId="0" borderId="0" xfId="0" applyNumberFormat="1" applyFont="1" applyBorder="1"/>
    <xf numFmtId="164" fontId="2" fillId="0" borderId="0" xfId="0" applyNumberFormat="1" applyFont="1"/>
    <xf numFmtId="0" fontId="2" fillId="0" borderId="0" xfId="0" applyFont="1" applyFill="1" applyBorder="1"/>
    <xf numFmtId="164" fontId="2" fillId="0" borderId="0" xfId="0" applyNumberFormat="1" applyFont="1" applyFill="1" applyBorder="1"/>
    <xf numFmtId="10" fontId="2" fillId="0" borderId="0" xfId="0" applyNumberFormat="1" applyFont="1" applyBorder="1"/>
    <xf numFmtId="10" fontId="2" fillId="0" borderId="0" xfId="0" applyNumberFormat="1" applyFont="1"/>
    <xf numFmtId="10" fontId="2" fillId="0" borderId="0" xfId="0" applyNumberFormat="1" applyFont="1" applyFill="1" applyBorder="1"/>
    <xf numFmtId="0" fontId="3" fillId="0" borderId="0" xfId="0" applyFont="1" applyFill="1"/>
    <xf numFmtId="0" fontId="2" fillId="0" borderId="0" xfId="0" applyFont="1" applyFill="1"/>
    <xf numFmtId="14" fontId="2" fillId="0" borderId="0" xfId="0" applyNumberFormat="1" applyFont="1" applyFill="1"/>
    <xf numFmtId="164" fontId="2" fillId="0" borderId="0" xfId="0" applyNumberFormat="1" applyFont="1" applyFill="1"/>
    <xf numFmtId="4" fontId="2" fillId="0" borderId="0" xfId="0" applyNumberFormat="1" applyFont="1" applyFill="1" applyBorder="1"/>
    <xf numFmtId="14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3" fillId="0" borderId="0" xfId="0" applyFont="1" applyFill="1" applyBorder="1" applyAlignment="1">
      <alignment horizontal="center" vertical="center" textRotation="90"/>
    </xf>
    <xf numFmtId="0" fontId="2" fillId="0" borderId="0" xfId="0" applyFont="1" applyFill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1"/>
  <sheetViews>
    <sheetView tabSelected="1" topLeftCell="A9" zoomScaleNormal="100" workbookViewId="0">
      <selection activeCell="H15" sqref="H15"/>
    </sheetView>
  </sheetViews>
  <sheetFormatPr defaultRowHeight="14.5" x14ac:dyDescent="0.35"/>
  <cols>
    <col min="1" max="1" width="26.08984375" customWidth="1"/>
    <col min="2" max="2" width="18.08984375" customWidth="1"/>
    <col min="3" max="3" width="12.90625" customWidth="1"/>
    <col min="4" max="4" width="18.7265625" customWidth="1"/>
    <col min="5" max="5" width="12" hidden="1" customWidth="1"/>
    <col min="6" max="6" width="14.90625" customWidth="1"/>
    <col min="7" max="7" width="9.54296875" customWidth="1"/>
    <col min="8" max="8" width="17.08984375" customWidth="1"/>
    <col min="10" max="10" width="16.1796875" customWidth="1"/>
  </cols>
  <sheetData>
    <row r="1" spans="1:10" ht="15.5" x14ac:dyDescent="0.35">
      <c r="A1" s="45" t="s">
        <v>34</v>
      </c>
      <c r="B1" s="45"/>
      <c r="C1" s="45"/>
      <c r="D1" s="45"/>
      <c r="E1" s="45"/>
      <c r="F1" s="45"/>
      <c r="G1" s="45"/>
    </row>
    <row r="2" spans="1:10" ht="15.5" x14ac:dyDescent="0.35">
      <c r="A2" s="46" t="s">
        <v>33</v>
      </c>
      <c r="B2" s="46"/>
      <c r="C2" s="46"/>
      <c r="D2" s="46"/>
      <c r="E2" s="46"/>
      <c r="F2" s="46"/>
      <c r="G2" s="46"/>
      <c r="H2" s="17"/>
    </row>
    <row r="3" spans="1:10" ht="15.5" x14ac:dyDescent="0.35">
      <c r="A3" s="35"/>
      <c r="B3" s="44" t="s">
        <v>27</v>
      </c>
      <c r="C3" s="44"/>
      <c r="D3" s="44" t="s">
        <v>28</v>
      </c>
      <c r="E3" s="44"/>
      <c r="F3" s="44"/>
      <c r="G3" s="44"/>
      <c r="H3" s="19"/>
      <c r="I3" s="5"/>
    </row>
    <row r="4" spans="1:10" ht="15.5" x14ac:dyDescent="0.35">
      <c r="A4" s="17" t="s">
        <v>30</v>
      </c>
      <c r="B4" s="40">
        <v>44800</v>
      </c>
      <c r="C4" s="41"/>
      <c r="D4" s="40">
        <v>44800</v>
      </c>
      <c r="E4" s="36"/>
      <c r="F4" s="37"/>
      <c r="G4" s="36"/>
      <c r="H4" s="19"/>
      <c r="I4" s="5"/>
    </row>
    <row r="5" spans="1:10" ht="15.5" x14ac:dyDescent="0.35">
      <c r="A5" s="17" t="s">
        <v>0</v>
      </c>
      <c r="B5" s="42">
        <v>188100</v>
      </c>
      <c r="C5" s="41"/>
      <c r="D5" s="42">
        <v>509400</v>
      </c>
      <c r="E5" s="36"/>
      <c r="F5" s="38"/>
      <c r="G5" s="36"/>
      <c r="H5" s="19"/>
      <c r="I5" s="5"/>
    </row>
    <row r="6" spans="1:10" ht="15.5" x14ac:dyDescent="0.35">
      <c r="A6" s="17" t="s">
        <v>1</v>
      </c>
      <c r="B6" s="40">
        <v>44853</v>
      </c>
      <c r="C6" s="41"/>
      <c r="D6" s="40">
        <v>44853</v>
      </c>
      <c r="E6" s="36"/>
      <c r="F6" s="37"/>
      <c r="G6" s="36"/>
      <c r="H6" s="19"/>
      <c r="I6" s="5"/>
    </row>
    <row r="7" spans="1:10" ht="15.5" x14ac:dyDescent="0.35">
      <c r="A7" s="17" t="s">
        <v>2</v>
      </c>
      <c r="B7" s="40">
        <v>44912</v>
      </c>
      <c r="C7" s="41"/>
      <c r="D7" s="40">
        <v>44912</v>
      </c>
      <c r="E7" s="36"/>
      <c r="F7" s="37"/>
      <c r="G7" s="36"/>
      <c r="H7" s="19"/>
      <c r="I7" s="5"/>
    </row>
    <row r="8" spans="1:10" ht="15.5" x14ac:dyDescent="0.35">
      <c r="A8" s="17"/>
      <c r="B8" s="37"/>
      <c r="C8" s="17"/>
      <c r="D8" s="37"/>
      <c r="E8" s="17"/>
      <c r="F8" s="37"/>
      <c r="G8" s="17"/>
      <c r="H8" s="19"/>
      <c r="I8" s="5"/>
    </row>
    <row r="9" spans="1:10" ht="15.5" x14ac:dyDescent="0.35">
      <c r="A9" s="17"/>
      <c r="B9" s="17"/>
      <c r="C9" s="17"/>
      <c r="D9" s="20"/>
      <c r="E9" s="19"/>
      <c r="F9" s="19"/>
      <c r="G9" s="19"/>
      <c r="H9" s="19"/>
      <c r="I9" s="5"/>
    </row>
    <row r="10" spans="1:10" ht="15.5" x14ac:dyDescent="0.35">
      <c r="A10" s="21" t="s">
        <v>32</v>
      </c>
      <c r="B10" s="22" t="s">
        <v>29</v>
      </c>
      <c r="C10" s="22"/>
      <c r="D10" s="20">
        <f>D12*0.05</f>
        <v>9405</v>
      </c>
      <c r="E10" s="19"/>
      <c r="F10" s="19"/>
      <c r="G10" s="17"/>
      <c r="H10" s="17"/>
    </row>
    <row r="11" spans="1:10" ht="15.5" x14ac:dyDescent="0.35">
      <c r="A11" s="22" t="s">
        <v>26</v>
      </c>
      <c r="B11" s="23">
        <v>44853</v>
      </c>
      <c r="C11" s="22"/>
      <c r="D11" s="24" t="s">
        <v>3</v>
      </c>
      <c r="E11" s="24" t="s">
        <v>23</v>
      </c>
      <c r="F11" s="24" t="s">
        <v>25</v>
      </c>
      <c r="G11" s="17"/>
      <c r="H11" s="25"/>
    </row>
    <row r="12" spans="1:10" ht="15.5" x14ac:dyDescent="0.35">
      <c r="A12" s="22" t="s">
        <v>4</v>
      </c>
      <c r="B12" s="26">
        <v>44853</v>
      </c>
      <c r="C12" s="26">
        <f>B12+2</f>
        <v>44855</v>
      </c>
      <c r="D12" s="27">
        <f>B5</f>
        <v>188100</v>
      </c>
      <c r="E12" s="28">
        <v>100</v>
      </c>
      <c r="F12" s="27">
        <f t="shared" ref="F12:F31" si="0">D12*0.2</f>
        <v>37620</v>
      </c>
      <c r="G12" s="17"/>
      <c r="H12" s="29"/>
      <c r="I12" s="3"/>
      <c r="J12" s="2"/>
    </row>
    <row r="13" spans="1:10" ht="15.5" x14ac:dyDescent="0.35">
      <c r="A13" s="22" t="s">
        <v>5</v>
      </c>
      <c r="B13" s="26">
        <f>C12+1</f>
        <v>44856</v>
      </c>
      <c r="C13" s="26">
        <f t="shared" ref="C13:C31" si="1">B13+2</f>
        <v>44858</v>
      </c>
      <c r="D13" s="27">
        <f>D12*E13/100</f>
        <v>178695</v>
      </c>
      <c r="E13" s="28">
        <v>95</v>
      </c>
      <c r="F13" s="27">
        <f t="shared" si="0"/>
        <v>35739</v>
      </c>
      <c r="G13" s="17"/>
      <c r="H13" s="29"/>
      <c r="I13" s="3"/>
      <c r="J13" s="2"/>
    </row>
    <row r="14" spans="1:10" ht="15.5" x14ac:dyDescent="0.35">
      <c r="A14" s="22" t="s">
        <v>6</v>
      </c>
      <c r="B14" s="26">
        <f>C13+1</f>
        <v>44859</v>
      </c>
      <c r="C14" s="26">
        <f>B14+2</f>
        <v>44861</v>
      </c>
      <c r="D14" s="27">
        <f>D12*E14/100</f>
        <v>169290</v>
      </c>
      <c r="E14" s="28">
        <v>90</v>
      </c>
      <c r="F14" s="27">
        <f t="shared" si="0"/>
        <v>33858</v>
      </c>
      <c r="G14" s="17"/>
      <c r="H14" s="29"/>
      <c r="I14" s="3"/>
      <c r="J14" s="2"/>
    </row>
    <row r="15" spans="1:10" ht="15.5" x14ac:dyDescent="0.35">
      <c r="A15" s="22" t="s">
        <v>7</v>
      </c>
      <c r="B15" s="26">
        <f>C14+1</f>
        <v>44862</v>
      </c>
      <c r="C15" s="26">
        <f t="shared" si="1"/>
        <v>44864</v>
      </c>
      <c r="D15" s="27">
        <f>D12*E15/100</f>
        <v>159885</v>
      </c>
      <c r="E15" s="28">
        <v>85</v>
      </c>
      <c r="F15" s="27">
        <f t="shared" si="0"/>
        <v>31977</v>
      </c>
      <c r="G15" s="17"/>
      <c r="H15" s="29"/>
      <c r="I15" s="3"/>
      <c r="J15" s="2"/>
    </row>
    <row r="16" spans="1:10" ht="15.5" x14ac:dyDescent="0.35">
      <c r="A16" s="22" t="s">
        <v>8</v>
      </c>
      <c r="B16" s="26">
        <f>C15+1</f>
        <v>44865</v>
      </c>
      <c r="C16" s="26">
        <f>B16+2</f>
        <v>44867</v>
      </c>
      <c r="D16" s="27">
        <f>D12*E16/100</f>
        <v>150480</v>
      </c>
      <c r="E16" s="28">
        <v>80</v>
      </c>
      <c r="F16" s="27">
        <f t="shared" si="0"/>
        <v>30096</v>
      </c>
      <c r="G16" s="17"/>
      <c r="H16" s="29"/>
      <c r="I16" s="3"/>
      <c r="J16" s="2"/>
    </row>
    <row r="17" spans="1:10" s="9" customFormat="1" ht="15.5" x14ac:dyDescent="0.35">
      <c r="A17" s="30" t="s">
        <v>9</v>
      </c>
      <c r="B17" s="23">
        <f t="shared" ref="B17:B31" si="2">C16+1</f>
        <v>44868</v>
      </c>
      <c r="C17" s="23">
        <f t="shared" si="1"/>
        <v>44870</v>
      </c>
      <c r="D17" s="31">
        <f>D12*E17/100</f>
        <v>141075</v>
      </c>
      <c r="E17" s="39">
        <v>75</v>
      </c>
      <c r="F17" s="31">
        <f t="shared" si="0"/>
        <v>28215</v>
      </c>
      <c r="G17" s="36"/>
      <c r="H17" s="38"/>
      <c r="I17" s="14"/>
      <c r="J17" s="10"/>
    </row>
    <row r="18" spans="1:10" ht="15.5" x14ac:dyDescent="0.35">
      <c r="A18" s="22" t="s">
        <v>10</v>
      </c>
      <c r="B18" s="26">
        <f t="shared" si="2"/>
        <v>44871</v>
      </c>
      <c r="C18" s="26">
        <f t="shared" si="1"/>
        <v>44873</v>
      </c>
      <c r="D18" s="27">
        <f>D12*E18/100</f>
        <v>131670</v>
      </c>
      <c r="E18" s="28">
        <v>70</v>
      </c>
      <c r="F18" s="27">
        <f t="shared" si="0"/>
        <v>26334</v>
      </c>
      <c r="G18" s="17"/>
      <c r="H18" s="29"/>
      <c r="I18" s="3"/>
      <c r="J18" s="2"/>
    </row>
    <row r="19" spans="1:10" ht="15.5" x14ac:dyDescent="0.35">
      <c r="A19" s="22" t="s">
        <v>11</v>
      </c>
      <c r="B19" s="26">
        <f t="shared" si="2"/>
        <v>44874</v>
      </c>
      <c r="C19" s="26">
        <f t="shared" si="1"/>
        <v>44876</v>
      </c>
      <c r="D19" s="27">
        <f>D12*E19/100</f>
        <v>122265</v>
      </c>
      <c r="E19" s="28">
        <v>65</v>
      </c>
      <c r="F19" s="27">
        <f t="shared" si="0"/>
        <v>24453</v>
      </c>
      <c r="G19" s="17"/>
      <c r="H19" s="29"/>
      <c r="I19" s="3"/>
      <c r="J19" s="2"/>
    </row>
    <row r="20" spans="1:10" ht="15.5" x14ac:dyDescent="0.35">
      <c r="A20" s="22" t="s">
        <v>12</v>
      </c>
      <c r="B20" s="26">
        <f t="shared" si="2"/>
        <v>44877</v>
      </c>
      <c r="C20" s="26">
        <f t="shared" si="1"/>
        <v>44879</v>
      </c>
      <c r="D20" s="27">
        <f>D12*E20/100</f>
        <v>112860</v>
      </c>
      <c r="E20" s="28">
        <v>60</v>
      </c>
      <c r="F20" s="27">
        <f t="shared" si="0"/>
        <v>22572</v>
      </c>
      <c r="G20" s="17"/>
      <c r="H20" s="29"/>
      <c r="I20" s="3"/>
      <c r="J20" s="2"/>
    </row>
    <row r="21" spans="1:10" ht="15.5" x14ac:dyDescent="0.35">
      <c r="A21" s="22" t="s">
        <v>13</v>
      </c>
      <c r="B21" s="26">
        <f t="shared" si="2"/>
        <v>44880</v>
      </c>
      <c r="C21" s="26">
        <f t="shared" si="1"/>
        <v>44882</v>
      </c>
      <c r="D21" s="27">
        <f>D12*E21/100</f>
        <v>103455</v>
      </c>
      <c r="E21" s="28">
        <v>55</v>
      </c>
      <c r="F21" s="27">
        <f t="shared" si="0"/>
        <v>20691</v>
      </c>
      <c r="G21" s="17"/>
      <c r="H21" s="29"/>
      <c r="I21" s="3"/>
      <c r="J21" s="2"/>
    </row>
    <row r="22" spans="1:10" ht="15.5" x14ac:dyDescent="0.35">
      <c r="A22" s="22" t="s">
        <v>14</v>
      </c>
      <c r="B22" s="26">
        <f t="shared" si="2"/>
        <v>44883</v>
      </c>
      <c r="C22" s="26">
        <f t="shared" si="1"/>
        <v>44885</v>
      </c>
      <c r="D22" s="27">
        <f>D12*E22/100</f>
        <v>94050</v>
      </c>
      <c r="E22" s="28">
        <v>50</v>
      </c>
      <c r="F22" s="27">
        <f t="shared" si="0"/>
        <v>18810</v>
      </c>
      <c r="G22" s="17"/>
      <c r="H22" s="29"/>
      <c r="I22" s="3"/>
      <c r="J22" s="2"/>
    </row>
    <row r="23" spans="1:10" ht="15.5" x14ac:dyDescent="0.35">
      <c r="A23" s="22" t="s">
        <v>15</v>
      </c>
      <c r="B23" s="26">
        <f t="shared" si="2"/>
        <v>44886</v>
      </c>
      <c r="C23" s="26">
        <f t="shared" si="1"/>
        <v>44888</v>
      </c>
      <c r="D23" s="27">
        <f>D12*E23/100</f>
        <v>84645</v>
      </c>
      <c r="E23" s="28">
        <v>45</v>
      </c>
      <c r="F23" s="27">
        <f t="shared" si="0"/>
        <v>16929</v>
      </c>
      <c r="G23" s="17"/>
      <c r="H23" s="29"/>
      <c r="I23" s="3"/>
      <c r="J23" s="2"/>
    </row>
    <row r="24" spans="1:10" ht="15.5" x14ac:dyDescent="0.35">
      <c r="A24" s="22" t="s">
        <v>16</v>
      </c>
      <c r="B24" s="26">
        <f t="shared" si="2"/>
        <v>44889</v>
      </c>
      <c r="C24" s="26">
        <f t="shared" si="1"/>
        <v>44891</v>
      </c>
      <c r="D24" s="27">
        <f>D12*E24/100</f>
        <v>75240</v>
      </c>
      <c r="E24" s="28">
        <v>40</v>
      </c>
      <c r="F24" s="27">
        <f t="shared" si="0"/>
        <v>15048</v>
      </c>
      <c r="G24" s="17"/>
      <c r="H24" s="29"/>
      <c r="I24" s="3"/>
      <c r="J24" s="2"/>
    </row>
    <row r="25" spans="1:10" ht="15.5" x14ac:dyDescent="0.35">
      <c r="A25" s="22" t="s">
        <v>17</v>
      </c>
      <c r="B25" s="26">
        <f t="shared" si="2"/>
        <v>44892</v>
      </c>
      <c r="C25" s="26">
        <f t="shared" si="1"/>
        <v>44894</v>
      </c>
      <c r="D25" s="27">
        <f>D12*E25/100</f>
        <v>65835</v>
      </c>
      <c r="E25" s="28">
        <v>35</v>
      </c>
      <c r="F25" s="27">
        <f t="shared" si="0"/>
        <v>13167</v>
      </c>
      <c r="G25" s="17"/>
      <c r="H25" s="29"/>
      <c r="I25" s="3"/>
      <c r="J25" s="2"/>
    </row>
    <row r="26" spans="1:10" ht="15.5" x14ac:dyDescent="0.35">
      <c r="A26" s="22" t="s">
        <v>18</v>
      </c>
      <c r="B26" s="26">
        <f t="shared" si="2"/>
        <v>44895</v>
      </c>
      <c r="C26" s="26">
        <f t="shared" si="1"/>
        <v>44897</v>
      </c>
      <c r="D26" s="27">
        <f>D12*E26/100</f>
        <v>56430</v>
      </c>
      <c r="E26" s="28">
        <v>30</v>
      </c>
      <c r="F26" s="27">
        <f t="shared" si="0"/>
        <v>11286</v>
      </c>
      <c r="G26" s="17"/>
      <c r="H26" s="29"/>
      <c r="I26" s="3"/>
      <c r="J26" s="2"/>
    </row>
    <row r="27" spans="1:10" ht="15.5" x14ac:dyDescent="0.35">
      <c r="A27" s="22" t="s">
        <v>19</v>
      </c>
      <c r="B27" s="26">
        <f t="shared" si="2"/>
        <v>44898</v>
      </c>
      <c r="C27" s="26">
        <f t="shared" si="1"/>
        <v>44900</v>
      </c>
      <c r="D27" s="27">
        <f>D12*E27/100</f>
        <v>47025</v>
      </c>
      <c r="E27" s="28">
        <v>25</v>
      </c>
      <c r="F27" s="27">
        <f t="shared" si="0"/>
        <v>9405</v>
      </c>
      <c r="G27" s="17"/>
      <c r="H27" s="29"/>
      <c r="I27" s="3"/>
      <c r="J27" s="2"/>
    </row>
    <row r="28" spans="1:10" s="9" customFormat="1" ht="15.5" x14ac:dyDescent="0.35">
      <c r="A28" s="30" t="s">
        <v>20</v>
      </c>
      <c r="B28" s="23">
        <f t="shared" si="2"/>
        <v>44901</v>
      </c>
      <c r="C28" s="23">
        <f t="shared" si="1"/>
        <v>44903</v>
      </c>
      <c r="D28" s="27">
        <f>D12*E28/100</f>
        <v>37620</v>
      </c>
      <c r="E28" s="28">
        <v>20</v>
      </c>
      <c r="F28" s="31">
        <f t="shared" si="0"/>
        <v>7524</v>
      </c>
      <c r="G28" s="43"/>
      <c r="H28" s="29"/>
      <c r="I28" s="14"/>
      <c r="J28" s="10"/>
    </row>
    <row r="29" spans="1:10" s="9" customFormat="1" ht="15.5" x14ac:dyDescent="0.35">
      <c r="A29" s="30" t="s">
        <v>21</v>
      </c>
      <c r="B29" s="23">
        <f t="shared" si="2"/>
        <v>44904</v>
      </c>
      <c r="C29" s="23">
        <f t="shared" si="1"/>
        <v>44906</v>
      </c>
      <c r="D29" s="27">
        <f>D12*E29/100</f>
        <v>28215</v>
      </c>
      <c r="E29" s="28">
        <v>15</v>
      </c>
      <c r="F29" s="31">
        <f t="shared" si="0"/>
        <v>5643</v>
      </c>
      <c r="G29" s="43"/>
      <c r="H29" s="29"/>
      <c r="I29" s="14"/>
      <c r="J29" s="10"/>
    </row>
    <row r="30" spans="1:10" s="9" customFormat="1" ht="15.5" x14ac:dyDescent="0.35">
      <c r="A30" s="30" t="s">
        <v>22</v>
      </c>
      <c r="B30" s="23">
        <f t="shared" si="2"/>
        <v>44907</v>
      </c>
      <c r="C30" s="23">
        <f t="shared" si="1"/>
        <v>44909</v>
      </c>
      <c r="D30" s="27">
        <f>D12*E30/100</f>
        <v>18810</v>
      </c>
      <c r="E30" s="28">
        <v>10</v>
      </c>
      <c r="F30" s="31">
        <f t="shared" si="0"/>
        <v>3762</v>
      </c>
      <c r="G30" s="43"/>
      <c r="H30" s="29"/>
      <c r="I30" s="14"/>
      <c r="J30" s="10"/>
    </row>
    <row r="31" spans="1:10" s="9" customFormat="1" ht="15.5" x14ac:dyDescent="0.35">
      <c r="A31" s="30" t="s">
        <v>24</v>
      </c>
      <c r="B31" s="23">
        <f t="shared" si="2"/>
        <v>44910</v>
      </c>
      <c r="C31" s="23">
        <f t="shared" si="1"/>
        <v>44912</v>
      </c>
      <c r="D31" s="27">
        <f>D12*E31/100</f>
        <v>9405</v>
      </c>
      <c r="E31" s="28">
        <v>5</v>
      </c>
      <c r="F31" s="31">
        <f t="shared" si="0"/>
        <v>1881</v>
      </c>
      <c r="G31" s="43"/>
      <c r="H31" s="29"/>
      <c r="I31" s="14"/>
      <c r="J31" s="10"/>
    </row>
    <row r="32" spans="1:10" ht="15.5" x14ac:dyDescent="0.35">
      <c r="A32" s="22"/>
      <c r="B32" s="26"/>
      <c r="C32" s="26"/>
      <c r="D32" s="27"/>
      <c r="E32" s="32"/>
      <c r="F32" s="27"/>
      <c r="G32" s="17"/>
      <c r="H32" s="17"/>
    </row>
    <row r="33" spans="1:8" ht="15.5" x14ac:dyDescent="0.35">
      <c r="A33" s="21" t="s">
        <v>31</v>
      </c>
      <c r="B33" s="22" t="s">
        <v>29</v>
      </c>
      <c r="C33" s="22"/>
      <c r="D33" s="20">
        <f>D35*0.05</f>
        <v>25470</v>
      </c>
      <c r="E33" s="19"/>
      <c r="F33" s="19"/>
      <c r="G33" s="17"/>
      <c r="H33" s="17"/>
    </row>
    <row r="34" spans="1:8" ht="15.5" x14ac:dyDescent="0.35">
      <c r="A34" s="22" t="s">
        <v>26</v>
      </c>
      <c r="B34" s="23">
        <v>44853</v>
      </c>
      <c r="C34" s="22"/>
      <c r="D34" s="24" t="s">
        <v>3</v>
      </c>
      <c r="E34" s="24" t="s">
        <v>23</v>
      </c>
      <c r="F34" s="24" t="s">
        <v>25</v>
      </c>
      <c r="G34" s="17"/>
      <c r="H34" s="17"/>
    </row>
    <row r="35" spans="1:8" ht="15.5" x14ac:dyDescent="0.35">
      <c r="A35" s="22" t="s">
        <v>4</v>
      </c>
      <c r="B35" s="26">
        <v>44853</v>
      </c>
      <c r="C35" s="26">
        <f>B35+2</f>
        <v>44855</v>
      </c>
      <c r="D35" s="27">
        <f>D5</f>
        <v>509400</v>
      </c>
      <c r="E35" s="28">
        <v>100</v>
      </c>
      <c r="F35" s="27">
        <f t="shared" ref="F35:F54" si="3">D35*0.2</f>
        <v>101880</v>
      </c>
      <c r="G35" s="17"/>
      <c r="H35" s="17"/>
    </row>
    <row r="36" spans="1:8" ht="15.5" x14ac:dyDescent="0.35">
      <c r="A36" s="22" t="s">
        <v>5</v>
      </c>
      <c r="B36" s="26">
        <f>C35+1</f>
        <v>44856</v>
      </c>
      <c r="C36" s="26">
        <f t="shared" ref="C36:C54" si="4">B36+2</f>
        <v>44858</v>
      </c>
      <c r="D36" s="27">
        <f>D35*E36/100</f>
        <v>483930</v>
      </c>
      <c r="E36" s="28">
        <v>95</v>
      </c>
      <c r="F36" s="27">
        <f t="shared" si="3"/>
        <v>96786</v>
      </c>
      <c r="G36" s="17"/>
      <c r="H36" s="17"/>
    </row>
    <row r="37" spans="1:8" ht="15.5" x14ac:dyDescent="0.35">
      <c r="A37" s="22" t="s">
        <v>6</v>
      </c>
      <c r="B37" s="26">
        <f>C36+1</f>
        <v>44859</v>
      </c>
      <c r="C37" s="26">
        <f>B37+2</f>
        <v>44861</v>
      </c>
      <c r="D37" s="27">
        <f>D35*E37/100</f>
        <v>458460</v>
      </c>
      <c r="E37" s="28">
        <v>90</v>
      </c>
      <c r="F37" s="27">
        <f t="shared" si="3"/>
        <v>91692</v>
      </c>
      <c r="G37" s="17"/>
      <c r="H37" s="17"/>
    </row>
    <row r="38" spans="1:8" ht="15.5" x14ac:dyDescent="0.35">
      <c r="A38" s="22" t="s">
        <v>7</v>
      </c>
      <c r="B38" s="26">
        <f>C37+1</f>
        <v>44862</v>
      </c>
      <c r="C38" s="26">
        <f t="shared" si="4"/>
        <v>44864</v>
      </c>
      <c r="D38" s="27">
        <f>D35*E38/100</f>
        <v>432990</v>
      </c>
      <c r="E38" s="28">
        <v>85</v>
      </c>
      <c r="F38" s="27">
        <f t="shared" si="3"/>
        <v>86598</v>
      </c>
      <c r="G38" s="17"/>
      <c r="H38" s="17"/>
    </row>
    <row r="39" spans="1:8" ht="15.5" x14ac:dyDescent="0.35">
      <c r="A39" s="22" t="s">
        <v>8</v>
      </c>
      <c r="B39" s="26">
        <f>C38+1</f>
        <v>44865</v>
      </c>
      <c r="C39" s="26">
        <f>B39+2</f>
        <v>44867</v>
      </c>
      <c r="D39" s="27">
        <f>D35*E39/100</f>
        <v>407520</v>
      </c>
      <c r="E39" s="28">
        <v>80</v>
      </c>
      <c r="F39" s="27">
        <f t="shared" si="3"/>
        <v>81504</v>
      </c>
      <c r="G39" s="17"/>
      <c r="H39" s="17"/>
    </row>
    <row r="40" spans="1:8" ht="15.5" x14ac:dyDescent="0.35">
      <c r="A40" s="22" t="s">
        <v>9</v>
      </c>
      <c r="B40" s="26">
        <f t="shared" ref="B40:B54" si="5">C39+1</f>
        <v>44868</v>
      </c>
      <c r="C40" s="26">
        <f t="shared" si="4"/>
        <v>44870</v>
      </c>
      <c r="D40" s="27">
        <f>D35*E40/100</f>
        <v>382050</v>
      </c>
      <c r="E40" s="28">
        <v>75</v>
      </c>
      <c r="F40" s="27">
        <f t="shared" si="3"/>
        <v>76410</v>
      </c>
      <c r="G40" s="17"/>
      <c r="H40" s="17"/>
    </row>
    <row r="41" spans="1:8" ht="15.5" x14ac:dyDescent="0.35">
      <c r="A41" s="22" t="s">
        <v>10</v>
      </c>
      <c r="B41" s="26">
        <f t="shared" si="5"/>
        <v>44871</v>
      </c>
      <c r="C41" s="26">
        <f t="shared" si="4"/>
        <v>44873</v>
      </c>
      <c r="D41" s="27">
        <f>D35*E41/100</f>
        <v>356580</v>
      </c>
      <c r="E41" s="28">
        <v>70</v>
      </c>
      <c r="F41" s="27">
        <f t="shared" si="3"/>
        <v>71316</v>
      </c>
      <c r="G41" s="17"/>
      <c r="H41" s="17"/>
    </row>
    <row r="42" spans="1:8" ht="15.5" x14ac:dyDescent="0.35">
      <c r="A42" s="22" t="s">
        <v>11</v>
      </c>
      <c r="B42" s="26">
        <f t="shared" si="5"/>
        <v>44874</v>
      </c>
      <c r="C42" s="26">
        <f t="shared" si="4"/>
        <v>44876</v>
      </c>
      <c r="D42" s="27">
        <f>D35*E42/100</f>
        <v>331110</v>
      </c>
      <c r="E42" s="28">
        <v>65</v>
      </c>
      <c r="F42" s="27">
        <f t="shared" si="3"/>
        <v>66222</v>
      </c>
      <c r="G42" s="17"/>
      <c r="H42" s="17"/>
    </row>
    <row r="43" spans="1:8" ht="15.5" x14ac:dyDescent="0.35">
      <c r="A43" s="22" t="s">
        <v>12</v>
      </c>
      <c r="B43" s="26">
        <f t="shared" si="5"/>
        <v>44877</v>
      </c>
      <c r="C43" s="26">
        <f t="shared" si="4"/>
        <v>44879</v>
      </c>
      <c r="D43" s="27">
        <f>D35*E43/100</f>
        <v>305640</v>
      </c>
      <c r="E43" s="28">
        <v>60</v>
      </c>
      <c r="F43" s="27">
        <f t="shared" si="3"/>
        <v>61128</v>
      </c>
      <c r="G43" s="17"/>
      <c r="H43" s="17"/>
    </row>
    <row r="44" spans="1:8" ht="15.5" x14ac:dyDescent="0.35">
      <c r="A44" s="22" t="s">
        <v>13</v>
      </c>
      <c r="B44" s="26">
        <f t="shared" si="5"/>
        <v>44880</v>
      </c>
      <c r="C44" s="26">
        <f t="shared" si="4"/>
        <v>44882</v>
      </c>
      <c r="D44" s="27">
        <f>D35*E44/100</f>
        <v>280170</v>
      </c>
      <c r="E44" s="28">
        <v>55</v>
      </c>
      <c r="F44" s="27">
        <f t="shared" si="3"/>
        <v>56034</v>
      </c>
      <c r="G44" s="17"/>
      <c r="H44" s="17"/>
    </row>
    <row r="45" spans="1:8" ht="15.5" x14ac:dyDescent="0.35">
      <c r="A45" s="22" t="s">
        <v>14</v>
      </c>
      <c r="B45" s="26">
        <f t="shared" si="5"/>
        <v>44883</v>
      </c>
      <c r="C45" s="26">
        <f t="shared" si="4"/>
        <v>44885</v>
      </c>
      <c r="D45" s="27">
        <f>D35*E45/100</f>
        <v>254700</v>
      </c>
      <c r="E45" s="28">
        <v>50</v>
      </c>
      <c r="F45" s="27">
        <f t="shared" si="3"/>
        <v>50940</v>
      </c>
      <c r="G45" s="17"/>
      <c r="H45" s="17"/>
    </row>
    <row r="46" spans="1:8" ht="15.5" x14ac:dyDescent="0.35">
      <c r="A46" s="22" t="s">
        <v>15</v>
      </c>
      <c r="B46" s="26">
        <f t="shared" si="5"/>
        <v>44886</v>
      </c>
      <c r="C46" s="26">
        <f t="shared" si="4"/>
        <v>44888</v>
      </c>
      <c r="D46" s="27">
        <f>D35*E46/100</f>
        <v>229230</v>
      </c>
      <c r="E46" s="28">
        <v>45</v>
      </c>
      <c r="F46" s="27">
        <f t="shared" si="3"/>
        <v>45846</v>
      </c>
      <c r="G46" s="17"/>
      <c r="H46" s="17"/>
    </row>
    <row r="47" spans="1:8" ht="15.5" x14ac:dyDescent="0.35">
      <c r="A47" s="22" t="s">
        <v>16</v>
      </c>
      <c r="B47" s="26">
        <f t="shared" si="5"/>
        <v>44889</v>
      </c>
      <c r="C47" s="26">
        <f t="shared" si="4"/>
        <v>44891</v>
      </c>
      <c r="D47" s="27">
        <f>D35*E47/100</f>
        <v>203760</v>
      </c>
      <c r="E47" s="28">
        <v>40</v>
      </c>
      <c r="F47" s="27">
        <f t="shared" si="3"/>
        <v>40752</v>
      </c>
      <c r="G47" s="17"/>
      <c r="H47" s="17"/>
    </row>
    <row r="48" spans="1:8" ht="15.5" x14ac:dyDescent="0.35">
      <c r="A48" s="22" t="s">
        <v>17</v>
      </c>
      <c r="B48" s="26">
        <f t="shared" si="5"/>
        <v>44892</v>
      </c>
      <c r="C48" s="26">
        <f t="shared" si="4"/>
        <v>44894</v>
      </c>
      <c r="D48" s="27">
        <f>D35*E48/100</f>
        <v>178290</v>
      </c>
      <c r="E48" s="28">
        <v>35</v>
      </c>
      <c r="F48" s="27">
        <f t="shared" si="3"/>
        <v>35658</v>
      </c>
      <c r="G48" s="17"/>
      <c r="H48" s="17"/>
    </row>
    <row r="49" spans="1:8" ht="15.5" x14ac:dyDescent="0.35">
      <c r="A49" s="22" t="s">
        <v>18</v>
      </c>
      <c r="B49" s="26">
        <f t="shared" si="5"/>
        <v>44895</v>
      </c>
      <c r="C49" s="26">
        <f t="shared" si="4"/>
        <v>44897</v>
      </c>
      <c r="D49" s="27">
        <f>D35*E49/100</f>
        <v>152820</v>
      </c>
      <c r="E49" s="28">
        <v>30</v>
      </c>
      <c r="F49" s="27">
        <f t="shared" si="3"/>
        <v>30564</v>
      </c>
      <c r="G49" s="17"/>
      <c r="H49" s="17"/>
    </row>
    <row r="50" spans="1:8" ht="15.5" x14ac:dyDescent="0.35">
      <c r="A50" s="22" t="s">
        <v>19</v>
      </c>
      <c r="B50" s="26">
        <f t="shared" si="5"/>
        <v>44898</v>
      </c>
      <c r="C50" s="26">
        <f t="shared" si="4"/>
        <v>44900</v>
      </c>
      <c r="D50" s="27">
        <f>D35*E50/100</f>
        <v>127350</v>
      </c>
      <c r="E50" s="28">
        <v>25</v>
      </c>
      <c r="F50" s="27">
        <f t="shared" si="3"/>
        <v>25470</v>
      </c>
      <c r="G50" s="17"/>
      <c r="H50" s="17"/>
    </row>
    <row r="51" spans="1:8" ht="15.5" x14ac:dyDescent="0.35">
      <c r="A51" s="30" t="s">
        <v>20</v>
      </c>
      <c r="B51" s="23">
        <f t="shared" si="5"/>
        <v>44901</v>
      </c>
      <c r="C51" s="23">
        <f t="shared" si="4"/>
        <v>44903</v>
      </c>
      <c r="D51" s="27">
        <f>D35*E51/100</f>
        <v>101880</v>
      </c>
      <c r="E51" s="28">
        <v>20</v>
      </c>
      <c r="F51" s="31">
        <f t="shared" si="3"/>
        <v>20376</v>
      </c>
      <c r="G51" s="17"/>
      <c r="H51" s="17"/>
    </row>
    <row r="52" spans="1:8" ht="15.5" x14ac:dyDescent="0.35">
      <c r="A52" s="30" t="s">
        <v>21</v>
      </c>
      <c r="B52" s="23">
        <f t="shared" si="5"/>
        <v>44904</v>
      </c>
      <c r="C52" s="23">
        <f t="shared" si="4"/>
        <v>44906</v>
      </c>
      <c r="D52" s="27">
        <f>D35*E52/100</f>
        <v>76410</v>
      </c>
      <c r="E52" s="28">
        <v>15</v>
      </c>
      <c r="F52" s="31">
        <f t="shared" si="3"/>
        <v>15282</v>
      </c>
      <c r="G52" s="17"/>
      <c r="H52" s="17"/>
    </row>
    <row r="53" spans="1:8" ht="15.5" x14ac:dyDescent="0.35">
      <c r="A53" s="30" t="s">
        <v>22</v>
      </c>
      <c r="B53" s="23">
        <f t="shared" si="5"/>
        <v>44907</v>
      </c>
      <c r="C53" s="23">
        <f t="shared" si="4"/>
        <v>44909</v>
      </c>
      <c r="D53" s="27">
        <f>D35*E53/100</f>
        <v>50940</v>
      </c>
      <c r="E53" s="28">
        <v>10</v>
      </c>
      <c r="F53" s="31">
        <f t="shared" si="3"/>
        <v>10188</v>
      </c>
      <c r="G53" s="17"/>
      <c r="H53" s="17"/>
    </row>
    <row r="54" spans="1:8" ht="15.5" x14ac:dyDescent="0.35">
      <c r="A54" s="30" t="s">
        <v>24</v>
      </c>
      <c r="B54" s="23">
        <f t="shared" si="5"/>
        <v>44910</v>
      </c>
      <c r="C54" s="23">
        <f t="shared" si="4"/>
        <v>44912</v>
      </c>
      <c r="D54" s="27">
        <f>D35*E54/100</f>
        <v>25470</v>
      </c>
      <c r="E54" s="28">
        <v>5</v>
      </c>
      <c r="F54" s="31">
        <f t="shared" si="3"/>
        <v>5094</v>
      </c>
      <c r="G54" s="17"/>
      <c r="H54" s="17"/>
    </row>
    <row r="55" spans="1:8" ht="15.5" x14ac:dyDescent="0.35">
      <c r="A55" s="17"/>
      <c r="B55" s="18"/>
      <c r="C55" s="18"/>
      <c r="D55" s="29"/>
      <c r="E55" s="33"/>
      <c r="F55" s="29"/>
      <c r="G55" s="17"/>
      <c r="H55" s="17"/>
    </row>
    <row r="56" spans="1:8" ht="15.5" x14ac:dyDescent="0.35">
      <c r="A56" s="21"/>
      <c r="B56" s="22"/>
      <c r="C56" s="22"/>
      <c r="D56" s="20"/>
      <c r="E56" s="19"/>
      <c r="F56" s="19"/>
      <c r="G56" s="17"/>
      <c r="H56" s="17"/>
    </row>
    <row r="57" spans="1:8" ht="15.5" x14ac:dyDescent="0.35">
      <c r="A57" s="22"/>
      <c r="B57" s="23"/>
      <c r="C57" s="22"/>
      <c r="D57" s="24"/>
      <c r="E57" s="24"/>
      <c r="F57" s="24"/>
      <c r="G57" s="17"/>
      <c r="H57" s="17"/>
    </row>
    <row r="58" spans="1:8" ht="15.5" x14ac:dyDescent="0.35">
      <c r="A58" s="22"/>
      <c r="B58" s="26"/>
      <c r="C58" s="26"/>
      <c r="D58" s="27"/>
      <c r="E58" s="28"/>
      <c r="F58" s="27"/>
      <c r="G58" s="17"/>
      <c r="H58" s="17"/>
    </row>
    <row r="59" spans="1:8" ht="15.5" x14ac:dyDescent="0.35">
      <c r="A59" s="22"/>
      <c r="B59" s="26"/>
      <c r="C59" s="26"/>
      <c r="D59" s="27"/>
      <c r="E59" s="28"/>
      <c r="F59" s="27"/>
      <c r="G59" s="17"/>
      <c r="H59" s="17"/>
    </row>
    <row r="60" spans="1:8" ht="15.5" x14ac:dyDescent="0.35">
      <c r="A60" s="22"/>
      <c r="B60" s="26"/>
      <c r="C60" s="26"/>
      <c r="D60" s="27"/>
      <c r="E60" s="28"/>
      <c r="F60" s="27"/>
      <c r="G60" s="17"/>
      <c r="H60" s="17"/>
    </row>
    <row r="61" spans="1:8" ht="15.5" x14ac:dyDescent="0.35">
      <c r="A61" s="22"/>
      <c r="B61" s="26"/>
      <c r="C61" s="26"/>
      <c r="D61" s="27"/>
      <c r="E61" s="28"/>
      <c r="F61" s="27"/>
      <c r="G61" s="17"/>
      <c r="H61" s="17"/>
    </row>
    <row r="62" spans="1:8" ht="15.5" x14ac:dyDescent="0.35">
      <c r="A62" s="22"/>
      <c r="B62" s="26"/>
      <c r="C62" s="26"/>
      <c r="D62" s="27"/>
      <c r="E62" s="28"/>
      <c r="F62" s="27"/>
      <c r="G62" s="17"/>
      <c r="H62" s="17"/>
    </row>
    <row r="63" spans="1:8" ht="15.5" x14ac:dyDescent="0.35">
      <c r="A63" s="22"/>
      <c r="B63" s="26"/>
      <c r="C63" s="26"/>
      <c r="D63" s="27"/>
      <c r="E63" s="28"/>
      <c r="F63" s="27"/>
      <c r="G63" s="17"/>
      <c r="H63" s="17"/>
    </row>
    <row r="64" spans="1:8" ht="15.5" x14ac:dyDescent="0.35">
      <c r="A64" s="22"/>
      <c r="B64" s="26"/>
      <c r="C64" s="26"/>
      <c r="D64" s="27"/>
      <c r="E64" s="28"/>
      <c r="F64" s="27"/>
      <c r="G64" s="17"/>
      <c r="H64" s="17"/>
    </row>
    <row r="65" spans="1:8" ht="15.5" x14ac:dyDescent="0.35">
      <c r="A65" s="22"/>
      <c r="B65" s="26"/>
      <c r="C65" s="26"/>
      <c r="D65" s="27"/>
      <c r="E65" s="28"/>
      <c r="F65" s="27"/>
      <c r="G65" s="17"/>
      <c r="H65" s="17"/>
    </row>
    <row r="66" spans="1:8" ht="15.5" x14ac:dyDescent="0.35">
      <c r="A66" s="22"/>
      <c r="B66" s="26"/>
      <c r="C66" s="26"/>
      <c r="D66" s="27"/>
      <c r="E66" s="28"/>
      <c r="F66" s="27"/>
      <c r="G66" s="17"/>
      <c r="H66" s="17"/>
    </row>
    <row r="67" spans="1:8" ht="15.5" x14ac:dyDescent="0.35">
      <c r="A67" s="22"/>
      <c r="B67" s="26"/>
      <c r="C67" s="26"/>
      <c r="D67" s="27"/>
      <c r="E67" s="28"/>
      <c r="F67" s="27"/>
      <c r="G67" s="17"/>
      <c r="H67" s="17"/>
    </row>
    <row r="68" spans="1:8" ht="15.5" x14ac:dyDescent="0.35">
      <c r="A68" s="22"/>
      <c r="B68" s="26"/>
      <c r="C68" s="26"/>
      <c r="D68" s="27"/>
      <c r="E68" s="28"/>
      <c r="F68" s="27"/>
      <c r="G68" s="17"/>
      <c r="H68" s="17"/>
    </row>
    <row r="69" spans="1:8" ht="15.5" x14ac:dyDescent="0.35">
      <c r="A69" s="22"/>
      <c r="B69" s="26"/>
      <c r="C69" s="26"/>
      <c r="D69" s="27"/>
      <c r="E69" s="28"/>
      <c r="F69" s="27"/>
      <c r="G69" s="17"/>
      <c r="H69" s="17"/>
    </row>
    <row r="70" spans="1:8" ht="15.5" x14ac:dyDescent="0.35">
      <c r="A70" s="22"/>
      <c r="B70" s="26"/>
      <c r="C70" s="26"/>
      <c r="D70" s="27"/>
      <c r="E70" s="28"/>
      <c r="F70" s="27"/>
      <c r="G70" s="17"/>
      <c r="H70" s="17"/>
    </row>
    <row r="71" spans="1:8" ht="15.5" x14ac:dyDescent="0.35">
      <c r="A71" s="22"/>
      <c r="B71" s="26"/>
      <c r="C71" s="26"/>
      <c r="D71" s="27"/>
      <c r="E71" s="28"/>
      <c r="F71" s="27"/>
      <c r="G71" s="17"/>
      <c r="H71" s="17"/>
    </row>
    <row r="72" spans="1:8" ht="15.5" x14ac:dyDescent="0.35">
      <c r="A72" s="22"/>
      <c r="B72" s="26"/>
      <c r="C72" s="26"/>
      <c r="D72" s="27"/>
      <c r="E72" s="28"/>
      <c r="F72" s="27"/>
      <c r="G72" s="17"/>
      <c r="H72" s="17"/>
    </row>
    <row r="73" spans="1:8" ht="15.5" x14ac:dyDescent="0.35">
      <c r="A73" s="22"/>
      <c r="B73" s="26"/>
      <c r="C73" s="26"/>
      <c r="D73" s="27"/>
      <c r="E73" s="28"/>
      <c r="F73" s="27"/>
      <c r="G73" s="17"/>
      <c r="H73" s="17"/>
    </row>
    <row r="74" spans="1:8" ht="15.5" x14ac:dyDescent="0.35">
      <c r="A74" s="30"/>
      <c r="B74" s="23"/>
      <c r="C74" s="23"/>
      <c r="D74" s="27"/>
      <c r="E74" s="28"/>
      <c r="F74" s="31"/>
      <c r="G74" s="17"/>
      <c r="H74" s="17"/>
    </row>
    <row r="75" spans="1:8" ht="15.5" x14ac:dyDescent="0.35">
      <c r="A75" s="30"/>
      <c r="B75" s="23"/>
      <c r="C75" s="23"/>
      <c r="D75" s="27"/>
      <c r="E75" s="28"/>
      <c r="F75" s="31"/>
      <c r="G75" s="17"/>
      <c r="H75" s="17"/>
    </row>
    <row r="76" spans="1:8" ht="15.5" x14ac:dyDescent="0.35">
      <c r="A76" s="30"/>
      <c r="B76" s="23"/>
      <c r="C76" s="23"/>
      <c r="D76" s="27"/>
      <c r="E76" s="28"/>
      <c r="F76" s="31"/>
      <c r="G76" s="17"/>
      <c r="H76" s="17"/>
    </row>
    <row r="77" spans="1:8" ht="15.5" x14ac:dyDescent="0.35">
      <c r="A77" s="30"/>
      <c r="B77" s="23"/>
      <c r="C77" s="23"/>
      <c r="D77" s="27"/>
      <c r="E77" s="28"/>
      <c r="F77" s="31"/>
      <c r="G77" s="17"/>
      <c r="H77" s="17"/>
    </row>
    <row r="78" spans="1:8" ht="15.5" x14ac:dyDescent="0.35">
      <c r="A78" s="21"/>
      <c r="B78" s="22"/>
      <c r="C78" s="22"/>
      <c r="D78" s="19"/>
      <c r="E78" s="19"/>
      <c r="F78" s="19"/>
      <c r="G78" s="17"/>
      <c r="H78" s="17"/>
    </row>
    <row r="79" spans="1:8" ht="15.5" x14ac:dyDescent="0.35">
      <c r="A79" s="22"/>
      <c r="B79" s="23"/>
      <c r="C79" s="22"/>
      <c r="D79" s="24"/>
      <c r="E79" s="24"/>
      <c r="F79" s="24"/>
      <c r="G79" s="17"/>
      <c r="H79" s="17"/>
    </row>
    <row r="80" spans="1:8" ht="15.5" x14ac:dyDescent="0.35">
      <c r="A80" s="22"/>
      <c r="B80" s="26"/>
      <c r="C80" s="26"/>
      <c r="D80" s="27"/>
      <c r="E80" s="32"/>
      <c r="F80" s="27"/>
      <c r="G80" s="17"/>
      <c r="H80" s="17"/>
    </row>
    <row r="81" spans="1:8" ht="15.5" x14ac:dyDescent="0.35">
      <c r="A81" s="22"/>
      <c r="B81" s="26"/>
      <c r="C81" s="26"/>
      <c r="D81" s="27"/>
      <c r="E81" s="32"/>
      <c r="F81" s="27"/>
      <c r="G81" s="17"/>
      <c r="H81" s="17"/>
    </row>
    <row r="82" spans="1:8" ht="15.5" x14ac:dyDescent="0.35">
      <c r="A82" s="22"/>
      <c r="B82" s="26"/>
      <c r="C82" s="26"/>
      <c r="D82" s="27"/>
      <c r="E82" s="32"/>
      <c r="F82" s="27"/>
      <c r="G82" s="17"/>
      <c r="H82" s="17"/>
    </row>
    <row r="83" spans="1:8" ht="15.5" x14ac:dyDescent="0.35">
      <c r="A83" s="22"/>
      <c r="B83" s="26"/>
      <c r="C83" s="26"/>
      <c r="D83" s="27"/>
      <c r="E83" s="32"/>
      <c r="F83" s="27"/>
      <c r="G83" s="17"/>
      <c r="H83" s="17"/>
    </row>
    <row r="84" spans="1:8" ht="15.5" x14ac:dyDescent="0.35">
      <c r="A84" s="22"/>
      <c r="B84" s="26"/>
      <c r="C84" s="26"/>
      <c r="D84" s="27"/>
      <c r="E84" s="32"/>
      <c r="F84" s="27"/>
      <c r="G84" s="17"/>
      <c r="H84" s="17"/>
    </row>
    <row r="85" spans="1:8" ht="15.5" x14ac:dyDescent="0.35">
      <c r="A85" s="22"/>
      <c r="B85" s="26"/>
      <c r="C85" s="26"/>
      <c r="D85" s="27"/>
      <c r="E85" s="32"/>
      <c r="F85" s="27"/>
      <c r="G85" s="17"/>
      <c r="H85" s="17"/>
    </row>
    <row r="86" spans="1:8" ht="15.5" x14ac:dyDescent="0.35">
      <c r="A86" s="22"/>
      <c r="B86" s="26"/>
      <c r="C86" s="26"/>
      <c r="D86" s="27"/>
      <c r="E86" s="32"/>
      <c r="F86" s="27"/>
      <c r="G86" s="17"/>
      <c r="H86" s="17"/>
    </row>
    <row r="87" spans="1:8" ht="15.5" x14ac:dyDescent="0.35">
      <c r="A87" s="22"/>
      <c r="B87" s="26"/>
      <c r="C87" s="26"/>
      <c r="D87" s="27"/>
      <c r="E87" s="32"/>
      <c r="F87" s="27"/>
      <c r="G87" s="17"/>
      <c r="H87" s="17"/>
    </row>
    <row r="88" spans="1:8" ht="15.5" x14ac:dyDescent="0.35">
      <c r="A88" s="22"/>
      <c r="B88" s="26"/>
      <c r="C88" s="26"/>
      <c r="D88" s="27"/>
      <c r="E88" s="32"/>
      <c r="F88" s="27"/>
      <c r="G88" s="17"/>
      <c r="H88" s="17"/>
    </row>
    <row r="89" spans="1:8" ht="15.5" x14ac:dyDescent="0.35">
      <c r="A89" s="22"/>
      <c r="B89" s="26"/>
      <c r="C89" s="26"/>
      <c r="D89" s="27"/>
      <c r="E89" s="32"/>
      <c r="F89" s="27"/>
      <c r="G89" s="17"/>
      <c r="H89" s="17"/>
    </row>
    <row r="90" spans="1:8" ht="15.5" x14ac:dyDescent="0.35">
      <c r="A90" s="22"/>
      <c r="B90" s="26"/>
      <c r="C90" s="26"/>
      <c r="D90" s="27"/>
      <c r="E90" s="32"/>
      <c r="F90" s="27"/>
      <c r="G90" s="17"/>
      <c r="H90" s="17"/>
    </row>
    <row r="91" spans="1:8" ht="15.5" x14ac:dyDescent="0.35">
      <c r="A91" s="22"/>
      <c r="B91" s="26"/>
      <c r="C91" s="26"/>
      <c r="D91" s="27"/>
      <c r="E91" s="32"/>
      <c r="F91" s="27"/>
      <c r="G91" s="17"/>
      <c r="H91" s="17"/>
    </row>
    <row r="92" spans="1:8" ht="15.5" x14ac:dyDescent="0.35">
      <c r="A92" s="22"/>
      <c r="B92" s="26"/>
      <c r="C92" s="26"/>
      <c r="D92" s="27"/>
      <c r="E92" s="32"/>
      <c r="F92" s="27"/>
      <c r="G92" s="17"/>
      <c r="H92" s="17"/>
    </row>
    <row r="93" spans="1:8" ht="15.5" x14ac:dyDescent="0.35">
      <c r="A93" s="22"/>
      <c r="B93" s="26"/>
      <c r="C93" s="26"/>
      <c r="D93" s="27"/>
      <c r="E93" s="32"/>
      <c r="F93" s="27"/>
      <c r="G93" s="17"/>
      <c r="H93" s="17"/>
    </row>
    <row r="94" spans="1:8" ht="15.5" x14ac:dyDescent="0.35">
      <c r="A94" s="22"/>
      <c r="B94" s="26"/>
      <c r="C94" s="26"/>
      <c r="D94" s="27"/>
      <c r="E94" s="32"/>
      <c r="F94" s="27"/>
      <c r="G94" s="17"/>
      <c r="H94" s="17"/>
    </row>
    <row r="95" spans="1:8" ht="15.5" x14ac:dyDescent="0.35">
      <c r="A95" s="22"/>
      <c r="B95" s="26"/>
      <c r="C95" s="26"/>
      <c r="D95" s="27"/>
      <c r="E95" s="32"/>
      <c r="F95" s="27"/>
      <c r="G95" s="17"/>
      <c r="H95" s="17"/>
    </row>
    <row r="96" spans="1:8" ht="15.5" x14ac:dyDescent="0.35">
      <c r="A96" s="30"/>
      <c r="B96" s="23"/>
      <c r="C96" s="23"/>
      <c r="D96" s="31"/>
      <c r="E96" s="34"/>
      <c r="F96" s="31"/>
      <c r="G96" s="17"/>
      <c r="H96" s="17"/>
    </row>
    <row r="97" spans="1:8" ht="15.5" x14ac:dyDescent="0.35">
      <c r="A97" s="30"/>
      <c r="B97" s="23"/>
      <c r="C97" s="23"/>
      <c r="D97" s="31"/>
      <c r="E97" s="34"/>
      <c r="F97" s="31"/>
      <c r="G97" s="17"/>
      <c r="H97" s="17"/>
    </row>
    <row r="98" spans="1:8" ht="15.5" x14ac:dyDescent="0.35">
      <c r="A98" s="30"/>
      <c r="B98" s="23"/>
      <c r="C98" s="23"/>
      <c r="D98" s="31"/>
      <c r="E98" s="34"/>
      <c r="F98" s="31"/>
      <c r="G98" s="17"/>
      <c r="H98" s="17"/>
    </row>
    <row r="99" spans="1:8" ht="15.5" x14ac:dyDescent="0.35">
      <c r="A99" s="30"/>
      <c r="B99" s="23"/>
      <c r="C99" s="23"/>
      <c r="D99" s="31"/>
      <c r="E99" s="34"/>
      <c r="F99" s="31"/>
      <c r="G99" s="17"/>
      <c r="H99" s="17"/>
    </row>
    <row r="100" spans="1:8" ht="15.5" x14ac:dyDescent="0.35">
      <c r="A100" s="30"/>
      <c r="B100" s="23"/>
      <c r="C100" s="23"/>
      <c r="D100" s="31"/>
      <c r="E100" s="34"/>
      <c r="F100" s="31"/>
      <c r="G100" s="17"/>
      <c r="H100" s="17"/>
    </row>
    <row r="101" spans="1:8" ht="15.5" x14ac:dyDescent="0.35">
      <c r="A101" s="30"/>
      <c r="B101" s="23"/>
      <c r="C101" s="23"/>
      <c r="D101" s="31"/>
      <c r="E101" s="34"/>
      <c r="F101" s="31"/>
      <c r="G101" s="17"/>
      <c r="H101" s="17"/>
    </row>
    <row r="102" spans="1:8" ht="15.5" x14ac:dyDescent="0.35">
      <c r="A102" s="30"/>
      <c r="B102" s="23"/>
      <c r="C102" s="23"/>
      <c r="D102" s="31"/>
      <c r="E102" s="34"/>
      <c r="F102" s="31"/>
      <c r="G102" s="17"/>
      <c r="H102" s="17"/>
    </row>
    <row r="103" spans="1:8" ht="15.5" x14ac:dyDescent="0.35">
      <c r="A103" s="30"/>
      <c r="B103" s="23"/>
      <c r="C103" s="23"/>
      <c r="D103" s="31"/>
      <c r="E103" s="34"/>
      <c r="F103" s="31"/>
      <c r="G103" s="17"/>
      <c r="H103" s="17"/>
    </row>
    <row r="104" spans="1:8" ht="15.5" x14ac:dyDescent="0.35">
      <c r="A104" s="22"/>
      <c r="B104" s="26"/>
      <c r="C104" s="26"/>
      <c r="D104" s="27"/>
      <c r="E104" s="32"/>
      <c r="F104" s="27"/>
      <c r="G104" s="17"/>
      <c r="H104" s="17"/>
    </row>
    <row r="105" spans="1:8" ht="15.5" x14ac:dyDescent="0.35">
      <c r="A105" s="17"/>
      <c r="B105" s="17"/>
      <c r="C105" s="17"/>
      <c r="D105" s="17"/>
      <c r="E105" s="17"/>
      <c r="F105" s="17"/>
      <c r="G105" s="17"/>
      <c r="H105" s="17"/>
    </row>
    <row r="106" spans="1:8" ht="15.5" x14ac:dyDescent="0.35">
      <c r="A106" s="17"/>
      <c r="B106" s="17"/>
      <c r="C106" s="17"/>
      <c r="D106" s="17"/>
      <c r="E106" s="17"/>
      <c r="F106" s="17"/>
      <c r="G106" s="17"/>
      <c r="H106" s="17"/>
    </row>
    <row r="107" spans="1:8" ht="15.5" x14ac:dyDescent="0.35">
      <c r="A107" s="21"/>
      <c r="B107" s="22"/>
      <c r="C107" s="22"/>
      <c r="D107" s="19"/>
      <c r="E107" s="19"/>
      <c r="F107" s="19"/>
      <c r="G107" s="17"/>
      <c r="H107" s="17"/>
    </row>
    <row r="108" spans="1:8" ht="15.5" x14ac:dyDescent="0.35">
      <c r="A108" s="22"/>
      <c r="B108" s="23"/>
      <c r="C108" s="22"/>
      <c r="D108" s="24"/>
      <c r="E108" s="24"/>
      <c r="F108" s="24"/>
      <c r="G108" s="17"/>
      <c r="H108" s="17"/>
    </row>
    <row r="109" spans="1:8" ht="15.5" x14ac:dyDescent="0.35">
      <c r="A109" s="22"/>
      <c r="B109" s="26"/>
      <c r="C109" s="26"/>
      <c r="D109" s="27"/>
      <c r="E109" s="32"/>
      <c r="F109" s="27"/>
      <c r="G109" s="17"/>
      <c r="H109" s="17"/>
    </row>
    <row r="110" spans="1:8" x14ac:dyDescent="0.35">
      <c r="A110" s="15"/>
      <c r="B110" s="6"/>
      <c r="C110" s="6"/>
      <c r="D110" s="7"/>
      <c r="E110" s="8"/>
      <c r="F110" s="7"/>
    </row>
    <row r="111" spans="1:8" x14ac:dyDescent="0.35">
      <c r="A111" s="15"/>
      <c r="B111" s="6"/>
      <c r="C111" s="6"/>
      <c r="D111" s="7"/>
      <c r="E111" s="8"/>
      <c r="F111" s="7"/>
    </row>
    <row r="112" spans="1:8" x14ac:dyDescent="0.35">
      <c r="A112" s="15"/>
      <c r="B112" s="6"/>
      <c r="C112" s="6"/>
      <c r="D112" s="7"/>
      <c r="E112" s="8"/>
      <c r="F112" s="7"/>
    </row>
    <row r="113" spans="1:6" x14ac:dyDescent="0.35">
      <c r="A113" s="15"/>
      <c r="B113" s="6"/>
      <c r="C113" s="6"/>
      <c r="D113" s="7"/>
      <c r="E113" s="8"/>
      <c r="F113" s="7"/>
    </row>
    <row r="114" spans="1:6" x14ac:dyDescent="0.35">
      <c r="A114" s="15"/>
      <c r="B114" s="6"/>
      <c r="C114" s="6"/>
      <c r="D114" s="7"/>
      <c r="E114" s="8"/>
      <c r="F114" s="7"/>
    </row>
    <row r="115" spans="1:6" x14ac:dyDescent="0.35">
      <c r="A115" s="15"/>
      <c r="B115" s="6"/>
      <c r="C115" s="6"/>
      <c r="D115" s="7"/>
      <c r="E115" s="8"/>
      <c r="F115" s="7"/>
    </row>
    <row r="116" spans="1:6" x14ac:dyDescent="0.35">
      <c r="A116" s="15"/>
      <c r="B116" s="6"/>
      <c r="C116" s="6"/>
      <c r="D116" s="7"/>
      <c r="E116" s="8"/>
      <c r="F116" s="7"/>
    </row>
    <row r="117" spans="1:6" x14ac:dyDescent="0.35">
      <c r="A117" s="15"/>
      <c r="B117" s="6"/>
      <c r="C117" s="6"/>
      <c r="D117" s="7"/>
      <c r="E117" s="8"/>
      <c r="F117" s="7"/>
    </row>
    <row r="118" spans="1:6" x14ac:dyDescent="0.35">
      <c r="A118" s="15"/>
      <c r="B118" s="6"/>
      <c r="C118" s="6"/>
      <c r="D118" s="7"/>
      <c r="E118" s="8"/>
      <c r="F118" s="7"/>
    </row>
    <row r="119" spans="1:6" x14ac:dyDescent="0.35">
      <c r="A119" s="15"/>
      <c r="B119" s="6"/>
      <c r="C119" s="6"/>
      <c r="D119" s="7"/>
      <c r="E119" s="8"/>
      <c r="F119" s="7"/>
    </row>
    <row r="120" spans="1:6" x14ac:dyDescent="0.35">
      <c r="A120" s="15"/>
      <c r="B120" s="6"/>
      <c r="C120" s="6"/>
      <c r="D120" s="7"/>
      <c r="E120" s="8"/>
      <c r="F120" s="7"/>
    </row>
    <row r="121" spans="1:6" x14ac:dyDescent="0.35">
      <c r="A121" s="15"/>
      <c r="B121" s="6"/>
      <c r="C121" s="6"/>
      <c r="D121" s="7"/>
      <c r="E121" s="8"/>
      <c r="F121" s="7"/>
    </row>
    <row r="122" spans="1:6" x14ac:dyDescent="0.35">
      <c r="A122" s="15"/>
      <c r="B122" s="6"/>
      <c r="C122" s="6"/>
      <c r="D122" s="7"/>
      <c r="E122" s="8"/>
      <c r="F122" s="7"/>
    </row>
    <row r="123" spans="1:6" x14ac:dyDescent="0.35">
      <c r="A123" s="15"/>
      <c r="B123" s="6"/>
      <c r="C123" s="6"/>
      <c r="D123" s="7"/>
      <c r="E123" s="8"/>
      <c r="F123" s="7"/>
    </row>
    <row r="124" spans="1:6" x14ac:dyDescent="0.35">
      <c r="A124" s="15"/>
      <c r="B124" s="6"/>
      <c r="C124" s="6"/>
      <c r="D124" s="7"/>
      <c r="E124" s="8"/>
      <c r="F124" s="7"/>
    </row>
    <row r="125" spans="1:6" x14ac:dyDescent="0.35">
      <c r="A125" s="16"/>
      <c r="B125" s="11"/>
      <c r="C125" s="11"/>
      <c r="D125" s="12"/>
      <c r="E125" s="13"/>
      <c r="F125" s="12"/>
    </row>
    <row r="126" spans="1:6" x14ac:dyDescent="0.35">
      <c r="A126" s="16"/>
      <c r="B126" s="11"/>
      <c r="C126" s="11"/>
      <c r="D126" s="12"/>
      <c r="E126" s="13"/>
      <c r="F126" s="12"/>
    </row>
    <row r="127" spans="1:6" x14ac:dyDescent="0.35">
      <c r="A127" s="16"/>
      <c r="B127" s="11"/>
      <c r="C127" s="11"/>
      <c r="D127" s="12"/>
      <c r="E127" s="13"/>
      <c r="F127" s="12"/>
    </row>
    <row r="128" spans="1:6" x14ac:dyDescent="0.35">
      <c r="A128" s="16"/>
      <c r="B128" s="11"/>
      <c r="C128" s="11"/>
      <c r="D128" s="12"/>
      <c r="E128" s="13"/>
      <c r="F128" s="12"/>
    </row>
    <row r="129" spans="1:6" x14ac:dyDescent="0.35">
      <c r="A129" s="16"/>
      <c r="B129" s="11"/>
      <c r="C129" s="11"/>
      <c r="D129" s="12"/>
      <c r="E129" s="13"/>
      <c r="F129" s="12"/>
    </row>
    <row r="130" spans="1:6" x14ac:dyDescent="0.35">
      <c r="A130" s="16"/>
      <c r="B130" s="11"/>
      <c r="C130" s="11"/>
      <c r="D130" s="12"/>
      <c r="E130" s="13"/>
      <c r="F130" s="12"/>
    </row>
    <row r="131" spans="1:6" x14ac:dyDescent="0.35">
      <c r="A131" s="16"/>
      <c r="B131" s="11"/>
      <c r="C131" s="11"/>
      <c r="D131" s="12"/>
      <c r="E131" s="13"/>
      <c r="F131" s="12"/>
    </row>
    <row r="132" spans="1:6" x14ac:dyDescent="0.35">
      <c r="A132" s="16"/>
      <c r="B132" s="11"/>
      <c r="C132" s="11"/>
      <c r="D132" s="12"/>
      <c r="E132" s="13"/>
      <c r="F132" s="12"/>
    </row>
    <row r="133" spans="1:6" x14ac:dyDescent="0.35">
      <c r="A133" s="15"/>
      <c r="B133" s="6"/>
      <c r="C133" s="6"/>
      <c r="D133" s="7"/>
      <c r="E133" s="8"/>
      <c r="F133" s="7"/>
    </row>
    <row r="134" spans="1:6" x14ac:dyDescent="0.35">
      <c r="B134" s="1"/>
      <c r="C134" s="2"/>
      <c r="D134" s="2"/>
    </row>
    <row r="135" spans="1:6" x14ac:dyDescent="0.35">
      <c r="B135" s="1"/>
      <c r="C135" s="2"/>
      <c r="D135" s="2"/>
    </row>
    <row r="136" spans="1:6" x14ac:dyDescent="0.35">
      <c r="B136" s="1"/>
      <c r="C136" s="2"/>
      <c r="D136" s="2"/>
    </row>
    <row r="137" spans="1:6" x14ac:dyDescent="0.35">
      <c r="B137" s="1"/>
      <c r="C137" s="2"/>
      <c r="D137" s="2"/>
    </row>
    <row r="138" spans="1:6" x14ac:dyDescent="0.35">
      <c r="B138" s="1"/>
      <c r="C138" s="2"/>
      <c r="D138" s="2"/>
    </row>
    <row r="139" spans="1:6" x14ac:dyDescent="0.35">
      <c r="B139" s="1"/>
      <c r="C139" s="1"/>
      <c r="D139" s="2"/>
    </row>
    <row r="141" spans="1:6" x14ac:dyDescent="0.35">
      <c r="C141" s="1"/>
      <c r="D141" s="4"/>
    </row>
  </sheetData>
  <mergeCells count="6">
    <mergeCell ref="G28:G31"/>
    <mergeCell ref="B3:C3"/>
    <mergeCell ref="D3:E3"/>
    <mergeCell ref="F3:G3"/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Олег</cp:lastModifiedBy>
  <cp:lastPrinted>2022-10-11T06:11:41Z</cp:lastPrinted>
  <dcterms:created xsi:type="dcterms:W3CDTF">2018-05-15T02:25:23Z</dcterms:created>
  <dcterms:modified xsi:type="dcterms:W3CDTF">2022-10-11T06:31:13Z</dcterms:modified>
</cp:coreProperties>
</file>