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0" windowWidth="19420" windowHeight="800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131" i="1" l="1"/>
  <c r="F93" i="1" s="1"/>
  <c r="F91" i="1"/>
  <c r="D90" i="1"/>
  <c r="F90" i="1" s="1"/>
  <c r="F89" i="1"/>
  <c r="D87" i="1"/>
  <c r="F59" i="1" s="1"/>
  <c r="D57" i="1"/>
  <c r="F39" i="1" s="1"/>
  <c r="D37" i="1"/>
  <c r="F32" i="1" s="1"/>
  <c r="F26" i="1"/>
  <c r="F27" i="1"/>
  <c r="F28" i="1"/>
  <c r="F29" i="1"/>
  <c r="F30" i="1"/>
  <c r="D24" i="1"/>
  <c r="F6" i="1" s="1"/>
</calcChain>
</file>

<file path=xl/sharedStrings.xml><?xml version="1.0" encoding="utf-8"?>
<sst xmlns="http://schemas.openxmlformats.org/spreadsheetml/2006/main" count="211" uniqueCount="207">
  <si>
    <t>№ Лота</t>
  </si>
  <si>
    <t>Наименование дебитора</t>
  </si>
  <si>
    <t>ООО "АБ ФОРМА"</t>
  </si>
  <si>
    <t>ООО "АВТОМАРКЕТ"</t>
  </si>
  <si>
    <t>ООО "АЛЬЯНС"</t>
  </si>
  <si>
    <t>ООО "АНКЕР - КМДВ"</t>
  </si>
  <si>
    <t>ООО "Астория"</t>
  </si>
  <si>
    <t>ООО "АУРА-МСК"</t>
  </si>
  <si>
    <t>ООО "БЗС"</t>
  </si>
  <si>
    <t>ИП Боровой Алексей Владимирович</t>
  </si>
  <si>
    <t>ООО "ВСЕИНСТРУМЕНТЫ.РУ"</t>
  </si>
  <si>
    <t>ООО "ВИТРАЖ"</t>
  </si>
  <si>
    <t>ООО "ВЭХ"</t>
  </si>
  <si>
    <t>ООО ГК "СТЭК"</t>
  </si>
  <si>
    <t>МУП "ГОРХОЗ"</t>
  </si>
  <si>
    <t>ООО "ГРИН ВУД"</t>
  </si>
  <si>
    <t>Грузков Михаил Николаевич ИП</t>
  </si>
  <si>
    <t>ГУП "ТЭК СПб"</t>
  </si>
  <si>
    <t>ООО "ДАЛЬСЕРВИС"</t>
  </si>
  <si>
    <t>Общество с ограниченной ответственностью "Дальтеплоснаб"</t>
  </si>
  <si>
    <t>ООО "ДОРСТРОЙСЕРВИС"</t>
  </si>
  <si>
    <t>ИП Антонова Алена Александровна</t>
  </si>
  <si>
    <t>ИП Белявцев Александр Александрович</t>
  </si>
  <si>
    <t>ИП Василишина Ольга Николаевна</t>
  </si>
  <si>
    <t>ИП Евланенков Александр Александрович</t>
  </si>
  <si>
    <t>ИТОГО</t>
  </si>
  <si>
    <t>ИП Ланин Евгений Александрович</t>
  </si>
  <si>
    <t>Индивидуальный предприниматель Мартиросян Кристина Эдуардовна</t>
  </si>
  <si>
    <t>Индивидуальный предприниматель Сенина Екатерина Александровна</t>
  </si>
  <si>
    <t>Индивидуальный Предприниматель Филаткин Андрей Николаевич</t>
  </si>
  <si>
    <t>ИП Ямалов Рамиль Наилевич</t>
  </si>
  <si>
    <t>ЗАО "ИРЗМК"</t>
  </si>
  <si>
    <t>ООО "ИТ ГРУПП"</t>
  </si>
  <si>
    <t>Каменев В.Н. ИП</t>
  </si>
  <si>
    <t>ООО "КВАНТ"</t>
  </si>
  <si>
    <t>ООО "КРЕПТУРБО"</t>
  </si>
  <si>
    <t>ИП Кузиев Рахмат Ахматович</t>
  </si>
  <si>
    <t>ООО "ЛАЙК2Ю"</t>
  </si>
  <si>
    <t>ООО "Лидер"</t>
  </si>
  <si>
    <t>ООО "ЛМ ЭЛЕКТРО"</t>
  </si>
  <si>
    <t>ООО "МАХАОН"</t>
  </si>
  <si>
    <t>ООО "МЕГАТРЭК"</t>
  </si>
  <si>
    <t>ООО "МЕРА"</t>
  </si>
  <si>
    <t>ООО "МЕТИЗЫ"</t>
  </si>
  <si>
    <t>ООО "МОНИТОРИНГ ТРАНСПОРТА"</t>
  </si>
  <si>
    <t>ООО "НИА "НИЖНИЙ НОВГОРОД"</t>
  </si>
  <si>
    <t>ООО "НОВАТОР"</t>
  </si>
  <si>
    <t>АО "НПП "КОМПЕНСАТОР"</t>
  </si>
  <si>
    <t>Общество с ограниченной ответственностью "ТК РУСЬ"</t>
  </si>
  <si>
    <t>УФК по г.Москве (АО "ОСОБЫЕ ЭКОНОМИЧЕСКИЕ ЗОНЫ" л/с 41736208280)</t>
  </si>
  <si>
    <t>НОУ "ОСТ"</t>
  </si>
  <si>
    <t>ООО "Первая экспедиционная компания"</t>
  </si>
  <si>
    <t>ООО "ПИ. ШАТТЛ"</t>
  </si>
  <si>
    <t>ООО "ПМЗ"</t>
  </si>
  <si>
    <t>ООО "ПОЗИТРОН-КИП"</t>
  </si>
  <si>
    <t>ООО "ПОЛЮС ХОЛОДА"</t>
  </si>
  <si>
    <t>ООО "ППБ "ЭКСПЕРТ"</t>
  </si>
  <si>
    <t>ООО «ПРОСПЕКТ»</t>
  </si>
  <si>
    <t>ООО "ПРОФИ"</t>
  </si>
  <si>
    <t>ООО "Приморская строительная компания"</t>
  </si>
  <si>
    <t>ООО "РЕДАН"</t>
  </si>
  <si>
    <t>ООО "РИМ"</t>
  </si>
  <si>
    <t>ООО "РН-КАРТ"</t>
  </si>
  <si>
    <t>ПАО "РОСТЕЛЕКОМ"</t>
  </si>
  <si>
    <t>ООО "РТИТС"</t>
  </si>
  <si>
    <t>ООО "СБТ"</t>
  </si>
  <si>
    <t>ЗАО "СЕДЬМОЕ ИЗМЕРЕНИЕ"</t>
  </si>
  <si>
    <t>ООО "СИТ-СИБИРИ-СЕРВИС"</t>
  </si>
  <si>
    <t>ООО "СК ДОМИНАНТА"</t>
  </si>
  <si>
    <t>ООО "СОТА"</t>
  </si>
  <si>
    <t>ООО "СПЕКТР"</t>
  </si>
  <si>
    <t>ООО "СПЕЦПРОМ 1"</t>
  </si>
  <si>
    <t>ООО "СПЕЦ-СНАБ"</t>
  </si>
  <si>
    <t>ООО " ССК "</t>
  </si>
  <si>
    <t>ООО "СТК-КОМПЛЕКТАЦИЯ"</t>
  </si>
  <si>
    <t>ООО "СТР"</t>
  </si>
  <si>
    <t>ООО "СТРОИТЕЛЬНАЯ КОМПАНИЯ МАРАФОН"</t>
  </si>
  <si>
    <t>ООО "СтройСервис-ДВ"</t>
  </si>
  <si>
    <t>ООО "СЦ ДАЙКИН"</t>
  </si>
  <si>
    <t>ООО "ТОРГОВЫЙ ДОМ "ГРАД"</t>
  </si>
  <si>
    <t>ООО "ТД "ЛТР"</t>
  </si>
  <si>
    <t>ООО ДВТПК "ТигРос"</t>
  </si>
  <si>
    <t>ООО ПКП "ТРУБОДЕТАЛЬ"</t>
  </si>
  <si>
    <t>ИП Усатов Виктор Петрович</t>
  </si>
  <si>
    <t>ИП Утенов Борис Германович</t>
  </si>
  <si>
    <t>ООО "ФИННКОМПЛЕКТ"</t>
  </si>
  <si>
    <t>ООО "ФНК ИНЖИНИРИНГ"</t>
  </si>
  <si>
    <t>ЧОУ "ЦЕНТР МЕНЕДЖМЕНТА "БАСТИОН"</t>
  </si>
  <si>
    <t>АНО "Центр стратегических исследований развития топливно-энергетического комплекса Дальнего Востока"</t>
  </si>
  <si>
    <t>ООО "ЦМОК"</t>
  </si>
  <si>
    <t>ИП Чекерлан Вячеслав Александрович</t>
  </si>
  <si>
    <t>ИП Чубуков Андрей Николаевич</t>
  </si>
  <si>
    <t>ИП Шевчук Дмитрий Борисович</t>
  </si>
  <si>
    <t>ООО "ШИНО-БОКС"</t>
  </si>
  <si>
    <t>ООО "ЭДВАНС ТУР"</t>
  </si>
  <si>
    <t>ООО ГК "ЭКСПЕРТ"</t>
  </si>
  <si>
    <t>ООО "ЭЛКОМ"</t>
  </si>
  <si>
    <t>ООО НПО "ЭНЕРГОКОМПЛЕКТ"</t>
  </si>
  <si>
    <t>ООО "ЭНЕРГОСБЫТ"</t>
  </si>
  <si>
    <t>ООО "АРВЕНС"</t>
  </si>
  <si>
    <t>ООО "АРКОПЛАСТ"</t>
  </si>
  <si>
    <t>ООО "АС-ИНЖЕНИРИНГ"</t>
  </si>
  <si>
    <t>АССОЦИАЦИЯ "ИГИС"</t>
  </si>
  <si>
    <t>Индивидуальный предприниматель Емельянов Сергей Викторович</t>
  </si>
  <si>
    <t>Клешнева Наталья Николаевна</t>
  </si>
  <si>
    <t>Малышев Сергей Андреевич</t>
  </si>
  <si>
    <t>Мещерякова Ирина Владимировна</t>
  </si>
  <si>
    <t>Наумов Владимир Васильевич</t>
  </si>
  <si>
    <t>ООО "НОРДИКС"</t>
  </si>
  <si>
    <t>ООО КОРПОРАЦИЯ "СИБИНЖИНИРИНГ"</t>
  </si>
  <si>
    <t>Подольская Вера Алексеевна</t>
  </si>
  <si>
    <t>Рева Сергей Александрович</t>
  </si>
  <si>
    <t>Ромалийская Диана Ивановна (аренда)</t>
  </si>
  <si>
    <t>ООО "СТРАХОВОЙ БРОКЕР ИНФУЛЛ"</t>
  </si>
  <si>
    <t>Тихонова Олеся Юрьевна</t>
  </si>
  <si>
    <t>Филь Елена Георгиевна (аренда)</t>
  </si>
  <si>
    <t>МОСКОВСКИЙ ФИЛИАЛ ОАО  "СМОЛЕНСКИЙ БАНК" Г.МОСКВА</t>
  </si>
  <si>
    <t>Чипизубов Евгений Михайлович</t>
  </si>
  <si>
    <t>Сумма задолженности, руб.</t>
  </si>
  <si>
    <t>Начальная стоимость, руб.</t>
  </si>
  <si>
    <t>ИНН</t>
  </si>
  <si>
    <t>2536229396</t>
  </si>
  <si>
    <t>2443020962</t>
  </si>
  <si>
    <t>2503033126</t>
  </si>
  <si>
    <t>6321328690</t>
  </si>
  <si>
    <t>2505009922</t>
  </si>
  <si>
    <t>4101124546</t>
  </si>
  <si>
    <t>550606062603</t>
  </si>
  <si>
    <t>246510780078</t>
  </si>
  <si>
    <t>244310479021</t>
  </si>
  <si>
    <t>480600595915</t>
  </si>
  <si>
    <t>245208287465</t>
  </si>
  <si>
    <t>616209558111</t>
  </si>
  <si>
    <t>680101049641</t>
  </si>
  <si>
    <t>504794607186</t>
  </si>
  <si>
    <t>246500589851</t>
  </si>
  <si>
    <t>250302106498</t>
  </si>
  <si>
    <t>482501965894</t>
  </si>
  <si>
    <t>165044904892</t>
  </si>
  <si>
    <t>3810330186</t>
  </si>
  <si>
    <t>7713720614</t>
  </si>
  <si>
    <t>250301444991</t>
  </si>
  <si>
    <t>7814628816</t>
  </si>
  <si>
    <t>2465292208</t>
  </si>
  <si>
    <t>253715657936</t>
  </si>
  <si>
    <t>7802818717</t>
  </si>
  <si>
    <t>2503027612</t>
  </si>
  <si>
    <t>7722574663</t>
  </si>
  <si>
    <t>7536068645</t>
  </si>
  <si>
    <t>7722336877</t>
  </si>
  <si>
    <t>7816541222</t>
  </si>
  <si>
    <t>7813230035</t>
  </si>
  <si>
    <t>7731461610</t>
  </si>
  <si>
    <t>5262149840</t>
  </si>
  <si>
    <t>7810340030</t>
  </si>
  <si>
    <t>7805409543</t>
  </si>
  <si>
    <t>7718030565</t>
  </si>
  <si>
    <t>7703591134</t>
  </si>
  <si>
    <t>7838029466</t>
  </si>
  <si>
    <t>7721823853</t>
  </si>
  <si>
    <t>7701536811</t>
  </si>
  <si>
    <t>2510014124</t>
  </si>
  <si>
    <t>7802860356</t>
  </si>
  <si>
    <t>7751525710</t>
  </si>
  <si>
    <t>7701612325</t>
  </si>
  <si>
    <t>9701047638</t>
  </si>
  <si>
    <t>7721808453</t>
  </si>
  <si>
    <t>2508112251</t>
  </si>
  <si>
    <t>2509004227</t>
  </si>
  <si>
    <t>7721823780</t>
  </si>
  <si>
    <t>7743529527</t>
  </si>
  <si>
    <t>7707049388</t>
  </si>
  <si>
    <t>7704869777</t>
  </si>
  <si>
    <t>2465148483</t>
  </si>
  <si>
    <t>7802411294</t>
  </si>
  <si>
    <t>2464217744</t>
  </si>
  <si>
    <t>7810763067</t>
  </si>
  <si>
    <t>4826102726</t>
  </si>
  <si>
    <t>4205332269</t>
  </si>
  <si>
    <t>2465151038</t>
  </si>
  <si>
    <t>3666101624</t>
  </si>
  <si>
    <t>2411022935</t>
  </si>
  <si>
    <t>7814459766</t>
  </si>
  <si>
    <t>7802741430</t>
  </si>
  <si>
    <t>7806453143</t>
  </si>
  <si>
    <t>7816300273</t>
  </si>
  <si>
    <t>2540175249</t>
  </si>
  <si>
    <t>7811556056</t>
  </si>
  <si>
    <t>410112183737</t>
  </si>
  <si>
    <t>7816221590</t>
  </si>
  <si>
    <t>7811103930</t>
  </si>
  <si>
    <t>2540105227</t>
  </si>
  <si>
    <t>7810877240</t>
  </si>
  <si>
    <t>250815895382</t>
  </si>
  <si>
    <t>7714347441</t>
  </si>
  <si>
    <t>7709463139</t>
  </si>
  <si>
    <t>7731449193</t>
  </si>
  <si>
    <t>7804079187</t>
  </si>
  <si>
    <t>2130132259</t>
  </si>
  <si>
    <t>4823073756</t>
  </si>
  <si>
    <t>2503018590</t>
  </si>
  <si>
    <t>Юридическое лицо признано несостоятельным (банкротом) и в отношении него открыто конкурсное производство 26/03/19</t>
  </si>
  <si>
    <t>Юридическое лицо признано несостоятельным (банкротом) и в отношении него открыто конкурсное производство  19/07/18</t>
  </si>
  <si>
    <t>7802464391</t>
  </si>
  <si>
    <t xml:space="preserve">Комментарии </t>
  </si>
  <si>
    <t xml:space="preserve">Дебиторская задолженность - перечень Лотов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</si>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</sst>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9"/>
      <color indexed="6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/>
    <xf numFmtId="49" fontId="2" fillId="0" borderId="1" xfId="1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2" fillId="0" borderId="7" xfId="1" applyNumberFormat="1" applyFont="1" applyBorder="1" applyAlignment="1">
      <alignment horizontal="center" wrapText="1"/>
    </xf>
    <xf numFmtId="49" fontId="2" fillId="0" borderId="6" xfId="1" applyNumberFormat="1" applyFont="1" applyBorder="1" applyAlignment="1">
      <alignment horizontal="center" wrapText="1"/>
    </xf>
    <xf numFmtId="49" fontId="1" fillId="3" borderId="6" xfId="1" applyNumberFormat="1" applyFont="1" applyFill="1" applyBorder="1" applyAlignment="1">
      <alignment horizontal="center" vertical="top" wrapText="1"/>
    </xf>
    <xf numFmtId="49" fontId="1" fillId="2" borderId="6" xfId="1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vertical="top" wrapText="1" shrinkToFit="1"/>
    </xf>
    <xf numFmtId="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8" fillId="0" borderId="0" xfId="0" applyFont="1"/>
    <xf numFmtId="1" fontId="8" fillId="0" borderId="1" xfId="0" applyNumberFormat="1" applyFont="1" applyFill="1" applyBorder="1" applyAlignment="1" applyProtection="1">
      <alignment horizontal="center"/>
    </xf>
    <xf numFmtId="0" fontId="8" fillId="4" borderId="1" xfId="0" applyFont="1" applyFill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right"/>
    </xf>
    <xf numFmtId="49" fontId="7" fillId="0" borderId="1" xfId="0" applyNumberFormat="1" applyFont="1" applyFill="1" applyBorder="1" applyAlignment="1" applyProtection="1">
      <alignment vertical="top" wrapText="1" shrinkToFit="1"/>
    </xf>
    <xf numFmtId="0" fontId="7" fillId="0" borderId="1" xfId="0" applyNumberFormat="1" applyFont="1" applyFill="1" applyBorder="1" applyAlignment="1" applyProtection="1">
      <alignment vertical="top" wrapText="1"/>
    </xf>
    <xf numFmtId="0" fontId="8" fillId="0" borderId="1" xfId="0" applyNumberFormat="1" applyFont="1" applyFill="1" applyBorder="1" applyAlignment="1" applyProtection="1">
      <alignment wrapText="1" shrinkToFit="1"/>
    </xf>
    <xf numFmtId="4" fontId="8" fillId="0" borderId="5" xfId="0" applyNumberFormat="1" applyFont="1" applyFill="1" applyBorder="1"/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1" fillId="0" borderId="2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4" fontId="3" fillId="0" borderId="5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" fontId="3" fillId="0" borderId="9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4" fontId="3" fillId="0" borderId="1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4" fontId="3" fillId="0" borderId="2" xfId="0" applyNumberFormat="1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horizontal="center" vertical="top"/>
    </xf>
    <xf numFmtId="4" fontId="3" fillId="0" borderId="4" xfId="0" applyNumberFormat="1" applyFont="1" applyFill="1" applyBorder="1" applyAlignment="1">
      <alignment horizontal="center" vertical="top"/>
    </xf>
    <xf numFmtId="49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topLeftCell="A119" zoomScaleNormal="100" workbookViewId="0">
      <selection activeCell="G128" sqref="G128"/>
    </sheetView>
  </sheetViews>
  <sheetFormatPr defaultColWidth="9.1796875" defaultRowHeight="14" x14ac:dyDescent="0.3"/>
  <cols>
    <col min="1" max="1" width="8.26953125" style="43" customWidth="1"/>
    <col min="2" max="2" width="50" style="9" customWidth="1"/>
    <col min="3" max="3" width="19.90625" style="26" customWidth="1"/>
    <col min="4" max="4" width="20.54296875" style="54" customWidth="1"/>
    <col min="5" max="5" width="13.453125" style="12" customWidth="1"/>
    <col min="6" max="6" width="20.54296875" style="45" customWidth="1"/>
    <col min="7" max="16384" width="9.1796875" style="9"/>
  </cols>
  <sheetData>
    <row r="1" spans="1:6" ht="18" customHeight="1" x14ac:dyDescent="0.3">
      <c r="A1" s="86" t="s">
        <v>205</v>
      </c>
      <c r="B1" s="86"/>
      <c r="C1" s="86"/>
      <c r="D1" s="86"/>
      <c r="E1" s="86"/>
      <c r="F1" s="86"/>
    </row>
    <row r="2" spans="1:6" ht="15" customHeight="1" x14ac:dyDescent="0.3">
      <c r="A2" s="86"/>
      <c r="B2" s="86"/>
      <c r="C2" s="86"/>
      <c r="D2" s="86"/>
      <c r="E2" s="86"/>
      <c r="F2" s="86"/>
    </row>
    <row r="3" spans="1:6" ht="6.5" hidden="1" customHeight="1" x14ac:dyDescent="0.3">
      <c r="A3" s="86"/>
      <c r="B3" s="86"/>
      <c r="C3" s="86"/>
      <c r="D3" s="86"/>
      <c r="E3" s="86"/>
      <c r="F3" s="86"/>
    </row>
    <row r="5" spans="1:6" ht="27" customHeight="1" x14ac:dyDescent="0.3">
      <c r="A5" s="41" t="s">
        <v>0</v>
      </c>
      <c r="B5" s="8" t="s">
        <v>1</v>
      </c>
      <c r="C5" s="19" t="s">
        <v>120</v>
      </c>
      <c r="D5" s="46" t="s">
        <v>118</v>
      </c>
      <c r="E5" s="8" t="s">
        <v>204</v>
      </c>
      <c r="F5" s="8" t="s">
        <v>119</v>
      </c>
    </row>
    <row r="6" spans="1:6" x14ac:dyDescent="0.3">
      <c r="A6" s="72">
        <v>56</v>
      </c>
      <c r="B6" s="7" t="s">
        <v>2</v>
      </c>
      <c r="C6" s="20">
        <v>3017060589</v>
      </c>
      <c r="D6" s="47">
        <v>10000</v>
      </c>
      <c r="E6" s="14"/>
      <c r="F6" s="75">
        <f>0.8*D24</f>
        <v>433228.4879999999</v>
      </c>
    </row>
    <row r="7" spans="1:6" x14ac:dyDescent="0.3">
      <c r="A7" s="73"/>
      <c r="B7" s="3" t="s">
        <v>3</v>
      </c>
      <c r="C7" s="18">
        <v>7715669410</v>
      </c>
      <c r="D7" s="48">
        <v>6985.01</v>
      </c>
      <c r="E7" s="14"/>
      <c r="F7" s="76"/>
    </row>
    <row r="8" spans="1:6" x14ac:dyDescent="0.3">
      <c r="A8" s="73"/>
      <c r="B8" s="3" t="s">
        <v>4</v>
      </c>
      <c r="C8" s="18">
        <v>7731452301</v>
      </c>
      <c r="D8" s="48">
        <v>25200</v>
      </c>
      <c r="E8" s="14"/>
      <c r="F8" s="76"/>
    </row>
    <row r="9" spans="1:6" x14ac:dyDescent="0.3">
      <c r="A9" s="73"/>
      <c r="B9" s="3" t="s">
        <v>5</v>
      </c>
      <c r="C9" s="18">
        <v>2536126714</v>
      </c>
      <c r="D9" s="48">
        <v>4339.8500000000004</v>
      </c>
      <c r="E9" s="14"/>
      <c r="F9" s="76"/>
    </row>
    <row r="10" spans="1:6" x14ac:dyDescent="0.3">
      <c r="A10" s="73"/>
      <c r="B10" s="3" t="s">
        <v>6</v>
      </c>
      <c r="C10" s="18">
        <v>2536279301</v>
      </c>
      <c r="D10" s="48">
        <v>6230</v>
      </c>
      <c r="E10" s="14"/>
      <c r="F10" s="76"/>
    </row>
    <row r="11" spans="1:6" x14ac:dyDescent="0.3">
      <c r="A11" s="73"/>
      <c r="B11" s="3" t="s">
        <v>7</v>
      </c>
      <c r="C11" s="18">
        <v>7727629757</v>
      </c>
      <c r="D11" s="48">
        <v>3300</v>
      </c>
      <c r="E11" s="14"/>
      <c r="F11" s="76"/>
    </row>
    <row r="12" spans="1:6" x14ac:dyDescent="0.3">
      <c r="A12" s="73"/>
      <c r="B12" s="3" t="s">
        <v>8</v>
      </c>
      <c r="C12" s="18">
        <v>7806161479</v>
      </c>
      <c r="D12" s="48">
        <v>69630</v>
      </c>
      <c r="E12" s="14"/>
      <c r="F12" s="76"/>
    </row>
    <row r="13" spans="1:6" x14ac:dyDescent="0.3">
      <c r="A13" s="73"/>
      <c r="B13" s="3" t="s">
        <v>9</v>
      </c>
      <c r="C13" s="21" t="s">
        <v>206</v>
      </c>
      <c r="D13" s="48">
        <v>2000</v>
      </c>
      <c r="E13" s="14"/>
      <c r="F13" s="76"/>
    </row>
    <row r="14" spans="1:6" x14ac:dyDescent="0.3">
      <c r="A14" s="73"/>
      <c r="B14" s="3" t="s">
        <v>10</v>
      </c>
      <c r="C14" s="18">
        <v>7722753969</v>
      </c>
      <c r="D14" s="48">
        <v>11752</v>
      </c>
      <c r="E14" s="14"/>
      <c r="F14" s="76"/>
    </row>
    <row r="15" spans="1:6" x14ac:dyDescent="0.3">
      <c r="A15" s="73"/>
      <c r="B15" s="3" t="s">
        <v>14</v>
      </c>
      <c r="C15" s="18">
        <v>2503031369</v>
      </c>
      <c r="D15" s="48">
        <v>152567.09</v>
      </c>
      <c r="E15" s="14"/>
      <c r="F15" s="76"/>
    </row>
    <row r="16" spans="1:6" x14ac:dyDescent="0.3">
      <c r="A16" s="73"/>
      <c r="B16" s="2" t="s">
        <v>16</v>
      </c>
      <c r="C16" s="22" t="s">
        <v>200</v>
      </c>
      <c r="D16" s="49">
        <v>291</v>
      </c>
      <c r="E16" s="71"/>
      <c r="F16" s="76"/>
    </row>
    <row r="17" spans="1:6" x14ac:dyDescent="0.3">
      <c r="A17" s="73"/>
      <c r="B17" s="3" t="s">
        <v>17</v>
      </c>
      <c r="C17" s="18">
        <v>7830001028</v>
      </c>
      <c r="D17" s="48">
        <v>4021.35</v>
      </c>
      <c r="E17" s="14"/>
      <c r="F17" s="76"/>
    </row>
    <row r="18" spans="1:6" x14ac:dyDescent="0.3">
      <c r="A18" s="73"/>
      <c r="B18" s="2" t="s">
        <v>18</v>
      </c>
      <c r="C18" s="23">
        <v>2503018590</v>
      </c>
      <c r="D18" s="50">
        <v>5656.6</v>
      </c>
      <c r="E18" s="16"/>
      <c r="F18" s="76"/>
    </row>
    <row r="19" spans="1:6" ht="26" x14ac:dyDescent="0.3">
      <c r="A19" s="73"/>
      <c r="B19" s="3" t="s">
        <v>19</v>
      </c>
      <c r="C19" s="18">
        <v>2502046080</v>
      </c>
      <c r="D19" s="47">
        <v>15295.84</v>
      </c>
      <c r="E19" s="14"/>
      <c r="F19" s="76"/>
    </row>
    <row r="20" spans="1:6" ht="24" customHeight="1" x14ac:dyDescent="0.3">
      <c r="A20" s="73"/>
      <c r="B20" s="3" t="s">
        <v>21</v>
      </c>
      <c r="C20" s="18" t="s">
        <v>127</v>
      </c>
      <c r="D20" s="51">
        <v>40666.870000000003</v>
      </c>
      <c r="E20" s="14"/>
      <c r="F20" s="76"/>
    </row>
    <row r="21" spans="1:6" ht="24" customHeight="1" x14ac:dyDescent="0.3">
      <c r="A21" s="73"/>
      <c r="B21" s="3" t="s">
        <v>22</v>
      </c>
      <c r="C21" s="18" t="s">
        <v>128</v>
      </c>
      <c r="D21" s="48">
        <v>29800</v>
      </c>
      <c r="E21" s="14"/>
      <c r="F21" s="76"/>
    </row>
    <row r="22" spans="1:6" ht="24" customHeight="1" x14ac:dyDescent="0.3">
      <c r="A22" s="73"/>
      <c r="B22" s="3" t="s">
        <v>23</v>
      </c>
      <c r="C22" s="18" t="s">
        <v>129</v>
      </c>
      <c r="D22" s="48">
        <v>118800</v>
      </c>
      <c r="E22" s="14"/>
      <c r="F22" s="76"/>
    </row>
    <row r="23" spans="1:6" ht="24" customHeight="1" x14ac:dyDescent="0.3">
      <c r="A23" s="73"/>
      <c r="B23" s="3" t="s">
        <v>24</v>
      </c>
      <c r="C23" s="18" t="s">
        <v>130</v>
      </c>
      <c r="D23" s="48">
        <v>35000</v>
      </c>
      <c r="E23" s="14"/>
      <c r="F23" s="76"/>
    </row>
    <row r="24" spans="1:6" ht="24" customHeight="1" x14ac:dyDescent="0.3">
      <c r="A24" s="74"/>
      <c r="B24" s="4" t="s">
        <v>25</v>
      </c>
      <c r="C24" s="24"/>
      <c r="D24" s="48">
        <f>SUM(D6:D23)</f>
        <v>541535.60999999987</v>
      </c>
      <c r="E24" s="14"/>
      <c r="F24" s="77"/>
    </row>
    <row r="25" spans="1:6" ht="13.5" customHeight="1" x14ac:dyDescent="0.3">
      <c r="A25" s="42"/>
      <c r="B25" s="3"/>
      <c r="C25" s="24"/>
      <c r="D25" s="52"/>
      <c r="E25" s="68"/>
      <c r="F25" s="44"/>
    </row>
    <row r="26" spans="1:6" ht="24" customHeight="1" x14ac:dyDescent="0.3">
      <c r="A26" s="60">
        <v>57</v>
      </c>
      <c r="B26" s="1" t="s">
        <v>11</v>
      </c>
      <c r="C26" s="18" t="s">
        <v>122</v>
      </c>
      <c r="D26" s="63">
        <v>12786634.779999999</v>
      </c>
      <c r="E26" s="13"/>
      <c r="F26" s="66">
        <f t="shared" ref="F26:F30" si="0">0.8*D26</f>
        <v>10229307.824000001</v>
      </c>
    </row>
    <row r="27" spans="1:6" x14ac:dyDescent="0.3">
      <c r="A27" s="60">
        <v>58</v>
      </c>
      <c r="B27" s="3" t="s">
        <v>12</v>
      </c>
      <c r="C27" s="18" t="s">
        <v>123</v>
      </c>
      <c r="D27" s="55">
        <v>4561599.9000000004</v>
      </c>
      <c r="E27" s="14"/>
      <c r="F27" s="66">
        <f t="shared" si="0"/>
        <v>3649279.9200000004</v>
      </c>
    </row>
    <row r="28" spans="1:6" ht="24" customHeight="1" x14ac:dyDescent="0.3">
      <c r="A28" s="60">
        <v>59</v>
      </c>
      <c r="B28" s="3" t="s">
        <v>13</v>
      </c>
      <c r="C28" s="18" t="s">
        <v>124</v>
      </c>
      <c r="D28" s="55">
        <v>15754048.52</v>
      </c>
      <c r="E28" s="14"/>
      <c r="F28" s="66">
        <f t="shared" si="0"/>
        <v>12603238.816</v>
      </c>
    </row>
    <row r="29" spans="1:6" ht="24" customHeight="1" x14ac:dyDescent="0.3">
      <c r="A29" s="60">
        <v>60</v>
      </c>
      <c r="B29" s="3" t="s">
        <v>15</v>
      </c>
      <c r="C29" s="20" t="s">
        <v>125</v>
      </c>
      <c r="D29" s="55">
        <v>2850000</v>
      </c>
      <c r="E29" s="14"/>
      <c r="F29" s="66">
        <f t="shared" si="0"/>
        <v>2280000</v>
      </c>
    </row>
    <row r="30" spans="1:6" ht="24" customHeight="1" x14ac:dyDescent="0.3">
      <c r="A30" s="60">
        <v>61</v>
      </c>
      <c r="B30" s="3" t="s">
        <v>20</v>
      </c>
      <c r="C30" s="18" t="s">
        <v>126</v>
      </c>
      <c r="D30" s="55">
        <v>49173707.670000002</v>
      </c>
      <c r="E30" s="14"/>
      <c r="F30" s="66">
        <f t="shared" si="0"/>
        <v>39338966.136</v>
      </c>
    </row>
    <row r="31" spans="1:6" ht="24" customHeight="1" x14ac:dyDescent="0.3">
      <c r="A31" s="60"/>
      <c r="B31" s="10"/>
      <c r="C31" s="25"/>
      <c r="D31" s="64"/>
      <c r="E31" s="69"/>
      <c r="F31" s="67"/>
    </row>
    <row r="32" spans="1:6" ht="24" customHeight="1" x14ac:dyDescent="0.3">
      <c r="A32" s="78">
        <v>62</v>
      </c>
      <c r="B32" s="2" t="s">
        <v>26</v>
      </c>
      <c r="C32" s="18" t="s">
        <v>131</v>
      </c>
      <c r="D32" s="65">
        <v>684000</v>
      </c>
      <c r="E32" s="16"/>
      <c r="F32" s="79">
        <f>0.8*D37</f>
        <v>1307031.3280000002</v>
      </c>
    </row>
    <row r="33" spans="1:6" ht="24" customHeight="1" x14ac:dyDescent="0.3">
      <c r="A33" s="78"/>
      <c r="B33" s="3" t="s">
        <v>27</v>
      </c>
      <c r="C33" s="18" t="s">
        <v>132</v>
      </c>
      <c r="D33" s="55">
        <v>33000</v>
      </c>
      <c r="E33" s="14"/>
      <c r="F33" s="80"/>
    </row>
    <row r="34" spans="1:6" ht="24" customHeight="1" x14ac:dyDescent="0.3">
      <c r="A34" s="78"/>
      <c r="B34" s="3" t="s">
        <v>28</v>
      </c>
      <c r="C34" s="18" t="s">
        <v>133</v>
      </c>
      <c r="D34" s="55">
        <v>901493.16</v>
      </c>
      <c r="E34" s="14"/>
      <c r="F34" s="80"/>
    </row>
    <row r="35" spans="1:6" ht="24" customHeight="1" x14ac:dyDescent="0.3">
      <c r="A35" s="78"/>
      <c r="B35" s="1" t="s">
        <v>29</v>
      </c>
      <c r="C35" s="18" t="s">
        <v>135</v>
      </c>
      <c r="D35" s="63">
        <v>5297</v>
      </c>
      <c r="E35" s="13"/>
      <c r="F35" s="80"/>
    </row>
    <row r="36" spans="1:6" ht="24" customHeight="1" x14ac:dyDescent="0.3">
      <c r="A36" s="78"/>
      <c r="B36" s="1" t="s">
        <v>30</v>
      </c>
      <c r="C36" s="18" t="s">
        <v>138</v>
      </c>
      <c r="D36" s="63">
        <v>9999</v>
      </c>
      <c r="E36" s="13"/>
      <c r="F36" s="80"/>
    </row>
    <row r="37" spans="1:6" ht="24" customHeight="1" x14ac:dyDescent="0.3">
      <c r="A37" s="78"/>
      <c r="B37" s="5" t="s">
        <v>25</v>
      </c>
      <c r="C37" s="25"/>
      <c r="D37" s="70">
        <f>SUM(D32:D36)</f>
        <v>1633789.1600000001</v>
      </c>
      <c r="E37" s="15"/>
      <c r="F37" s="81"/>
    </row>
    <row r="38" spans="1:6" ht="12.75" customHeight="1" x14ac:dyDescent="0.3"/>
    <row r="39" spans="1:6" ht="24" customHeight="1" x14ac:dyDescent="0.3">
      <c r="A39" s="78">
        <v>63</v>
      </c>
      <c r="B39" s="3" t="s">
        <v>31</v>
      </c>
      <c r="C39" s="18" t="s">
        <v>139</v>
      </c>
      <c r="D39" s="55">
        <v>652176</v>
      </c>
      <c r="E39" s="14"/>
      <c r="F39" s="79">
        <f>0.8*D57</f>
        <v>1070585.952</v>
      </c>
    </row>
    <row r="40" spans="1:6" ht="24" customHeight="1" x14ac:dyDescent="0.3">
      <c r="A40" s="78"/>
      <c r="B40" s="3" t="s">
        <v>32</v>
      </c>
      <c r="C40" s="18" t="s">
        <v>140</v>
      </c>
      <c r="D40" s="55">
        <v>43100</v>
      </c>
      <c r="E40" s="14"/>
      <c r="F40" s="80"/>
    </row>
    <row r="41" spans="1:6" ht="24" customHeight="1" x14ac:dyDescent="0.3">
      <c r="A41" s="78"/>
      <c r="B41" s="3" t="s">
        <v>33</v>
      </c>
      <c r="C41" s="18" t="s">
        <v>141</v>
      </c>
      <c r="D41" s="55">
        <v>10950</v>
      </c>
      <c r="E41" s="14"/>
      <c r="F41" s="80"/>
    </row>
    <row r="42" spans="1:6" ht="24" customHeight="1" x14ac:dyDescent="0.3">
      <c r="A42" s="78"/>
      <c r="B42" s="3" t="s">
        <v>34</v>
      </c>
      <c r="C42" s="18" t="s">
        <v>142</v>
      </c>
      <c r="D42" s="55">
        <v>12331</v>
      </c>
      <c r="E42" s="14"/>
      <c r="F42" s="80"/>
    </row>
    <row r="43" spans="1:6" ht="24" customHeight="1" x14ac:dyDescent="0.3">
      <c r="A43" s="78"/>
      <c r="B43" s="2" t="s">
        <v>35</v>
      </c>
      <c r="C43" s="27" t="s">
        <v>143</v>
      </c>
      <c r="D43" s="65">
        <v>93504.3</v>
      </c>
      <c r="E43" s="16"/>
      <c r="F43" s="80"/>
    </row>
    <row r="44" spans="1:6" ht="24" customHeight="1" x14ac:dyDescent="0.3">
      <c r="A44" s="78"/>
      <c r="B44" s="3" t="s">
        <v>36</v>
      </c>
      <c r="C44" s="18" t="s">
        <v>144</v>
      </c>
      <c r="D44" s="55">
        <v>35002</v>
      </c>
      <c r="E44" s="14"/>
      <c r="F44" s="80"/>
    </row>
    <row r="45" spans="1:6" ht="24" customHeight="1" x14ac:dyDescent="0.3">
      <c r="A45" s="78"/>
      <c r="B45" s="3" t="s">
        <v>37</v>
      </c>
      <c r="C45" s="18" t="s">
        <v>145</v>
      </c>
      <c r="D45" s="55">
        <v>19200</v>
      </c>
      <c r="E45" s="14"/>
      <c r="F45" s="80"/>
    </row>
    <row r="46" spans="1:6" ht="24" customHeight="1" x14ac:dyDescent="0.3">
      <c r="A46" s="78"/>
      <c r="B46" s="3" t="s">
        <v>38</v>
      </c>
      <c r="C46" s="18" t="s">
        <v>146</v>
      </c>
      <c r="D46" s="55">
        <v>3565</v>
      </c>
      <c r="E46" s="14"/>
      <c r="F46" s="80"/>
    </row>
    <row r="47" spans="1:6" ht="24" customHeight="1" x14ac:dyDescent="0.3">
      <c r="A47" s="78"/>
      <c r="B47" s="3" t="s">
        <v>39</v>
      </c>
      <c r="C47" s="18" t="s">
        <v>147</v>
      </c>
      <c r="D47" s="55">
        <v>2407.1999999999998</v>
      </c>
      <c r="E47" s="14"/>
      <c r="F47" s="80"/>
    </row>
    <row r="48" spans="1:6" ht="24" customHeight="1" x14ac:dyDescent="0.3">
      <c r="A48" s="78"/>
      <c r="B48" s="3" t="s">
        <v>40</v>
      </c>
      <c r="C48" s="18" t="s">
        <v>148</v>
      </c>
      <c r="D48" s="55">
        <v>44007</v>
      </c>
      <c r="E48" s="14"/>
      <c r="F48" s="80"/>
    </row>
    <row r="49" spans="1:6" ht="24" customHeight="1" x14ac:dyDescent="0.3">
      <c r="A49" s="78"/>
      <c r="B49" s="3" t="s">
        <v>41</v>
      </c>
      <c r="C49" s="18" t="s">
        <v>149</v>
      </c>
      <c r="D49" s="55">
        <v>29000</v>
      </c>
      <c r="E49" s="14"/>
      <c r="F49" s="80"/>
    </row>
    <row r="50" spans="1:6" ht="24" customHeight="1" x14ac:dyDescent="0.3">
      <c r="A50" s="78"/>
      <c r="B50" s="3" t="s">
        <v>42</v>
      </c>
      <c r="C50" s="18" t="s">
        <v>150</v>
      </c>
      <c r="D50" s="55">
        <v>38686.910000000003</v>
      </c>
      <c r="E50" s="14"/>
      <c r="F50" s="80"/>
    </row>
    <row r="51" spans="1:6" ht="24" customHeight="1" x14ac:dyDescent="0.3">
      <c r="A51" s="78"/>
      <c r="B51" s="3" t="s">
        <v>43</v>
      </c>
      <c r="C51" s="18" t="s">
        <v>151</v>
      </c>
      <c r="D51" s="55">
        <v>2663.03</v>
      </c>
      <c r="E51" s="14"/>
      <c r="F51" s="80"/>
    </row>
    <row r="52" spans="1:6" ht="24" customHeight="1" x14ac:dyDescent="0.3">
      <c r="A52" s="78"/>
      <c r="B52" s="3" t="s">
        <v>44</v>
      </c>
      <c r="C52" s="18" t="s">
        <v>152</v>
      </c>
      <c r="D52" s="55">
        <v>44800</v>
      </c>
      <c r="E52" s="14"/>
      <c r="F52" s="80"/>
    </row>
    <row r="53" spans="1:6" ht="24" customHeight="1" x14ac:dyDescent="0.3">
      <c r="A53" s="78"/>
      <c r="B53" s="3" t="s">
        <v>45</v>
      </c>
      <c r="C53" s="18" t="s">
        <v>153</v>
      </c>
      <c r="D53" s="55">
        <v>10000</v>
      </c>
      <c r="E53" s="14"/>
      <c r="F53" s="80"/>
    </row>
    <row r="54" spans="1:6" ht="24" customHeight="1" x14ac:dyDescent="0.3">
      <c r="A54" s="78"/>
      <c r="B54" s="3" t="s">
        <v>46</v>
      </c>
      <c r="C54" s="18" t="s">
        <v>154</v>
      </c>
      <c r="D54" s="55">
        <v>79500</v>
      </c>
      <c r="E54" s="14"/>
      <c r="F54" s="80"/>
    </row>
    <row r="55" spans="1:6" ht="24" customHeight="1" x14ac:dyDescent="0.3">
      <c r="A55" s="78"/>
      <c r="B55" s="3" t="s">
        <v>47</v>
      </c>
      <c r="C55" s="18" t="s">
        <v>155</v>
      </c>
      <c r="D55" s="55">
        <v>195880</v>
      </c>
      <c r="E55" s="14"/>
      <c r="F55" s="80"/>
    </row>
    <row r="56" spans="1:6" s="17" customFormat="1" ht="24" customHeight="1" x14ac:dyDescent="0.3">
      <c r="A56" s="78"/>
      <c r="B56" s="2" t="s">
        <v>48</v>
      </c>
      <c r="C56" s="27" t="s">
        <v>156</v>
      </c>
      <c r="D56" s="65">
        <v>21460</v>
      </c>
      <c r="E56" s="16"/>
      <c r="F56" s="80"/>
    </row>
    <row r="57" spans="1:6" ht="24" customHeight="1" x14ac:dyDescent="0.3">
      <c r="A57" s="78"/>
      <c r="B57" s="5" t="s">
        <v>25</v>
      </c>
      <c r="C57" s="25"/>
      <c r="D57" s="70">
        <f>SUM(D39:D56)</f>
        <v>1338232.44</v>
      </c>
      <c r="E57" s="15"/>
      <c r="F57" s="81"/>
    </row>
    <row r="58" spans="1:6" ht="24" customHeight="1" x14ac:dyDescent="0.3"/>
    <row r="59" spans="1:6" ht="26" x14ac:dyDescent="0.3">
      <c r="A59" s="82">
        <v>64</v>
      </c>
      <c r="B59" s="3" t="s">
        <v>49</v>
      </c>
      <c r="C59" s="29" t="s">
        <v>157</v>
      </c>
      <c r="D59" s="55">
        <v>5308.3</v>
      </c>
      <c r="E59" s="30"/>
      <c r="F59" s="83">
        <f>0.8*D87</f>
        <v>974869.88799999992</v>
      </c>
    </row>
    <row r="60" spans="1:6" ht="24" customHeight="1" x14ac:dyDescent="0.3">
      <c r="A60" s="82"/>
      <c r="B60" s="3" t="s">
        <v>50</v>
      </c>
      <c r="C60" s="29" t="s">
        <v>158</v>
      </c>
      <c r="D60" s="55">
        <v>54000</v>
      </c>
      <c r="E60" s="30"/>
      <c r="F60" s="84"/>
    </row>
    <row r="61" spans="1:6" ht="24" customHeight="1" x14ac:dyDescent="0.3">
      <c r="A61" s="82"/>
      <c r="B61" s="3" t="s">
        <v>51</v>
      </c>
      <c r="C61" s="29" t="s">
        <v>159</v>
      </c>
      <c r="D61" s="55">
        <v>18079.82</v>
      </c>
      <c r="E61" s="30"/>
      <c r="F61" s="84"/>
    </row>
    <row r="62" spans="1:6" ht="24" customHeight="1" x14ac:dyDescent="0.3">
      <c r="A62" s="82"/>
      <c r="B62" s="3" t="s">
        <v>52</v>
      </c>
      <c r="C62" s="29" t="s">
        <v>160</v>
      </c>
      <c r="D62" s="55">
        <v>14800</v>
      </c>
      <c r="E62" s="30"/>
      <c r="F62" s="84"/>
    </row>
    <row r="63" spans="1:6" ht="24" customHeight="1" x14ac:dyDescent="0.3">
      <c r="A63" s="82"/>
      <c r="B63" s="3" t="s">
        <v>53</v>
      </c>
      <c r="C63" s="29" t="s">
        <v>161</v>
      </c>
      <c r="D63" s="55">
        <v>205735.65</v>
      </c>
      <c r="E63" s="30"/>
      <c r="F63" s="84"/>
    </row>
    <row r="64" spans="1:6" ht="24" customHeight="1" x14ac:dyDescent="0.3">
      <c r="A64" s="82"/>
      <c r="B64" s="3" t="s">
        <v>54</v>
      </c>
      <c r="C64" s="29" t="s">
        <v>162</v>
      </c>
      <c r="D64" s="55">
        <v>64521</v>
      </c>
      <c r="E64" s="30"/>
      <c r="F64" s="84"/>
    </row>
    <row r="65" spans="1:6" ht="24" customHeight="1" x14ac:dyDescent="0.3">
      <c r="A65" s="82"/>
      <c r="B65" s="3" t="s">
        <v>55</v>
      </c>
      <c r="C65" s="29" t="s">
        <v>163</v>
      </c>
      <c r="D65" s="55">
        <v>4480</v>
      </c>
      <c r="E65" s="30"/>
      <c r="F65" s="84"/>
    </row>
    <row r="66" spans="1:6" ht="24" customHeight="1" x14ac:dyDescent="0.3">
      <c r="A66" s="82"/>
      <c r="B66" s="3" t="s">
        <v>56</v>
      </c>
      <c r="C66" s="29" t="s">
        <v>164</v>
      </c>
      <c r="D66" s="55">
        <v>72100</v>
      </c>
      <c r="E66" s="30"/>
      <c r="F66" s="84"/>
    </row>
    <row r="67" spans="1:6" x14ac:dyDescent="0.3">
      <c r="A67" s="82"/>
      <c r="B67" s="3" t="s">
        <v>57</v>
      </c>
      <c r="C67" s="29" t="s">
        <v>165</v>
      </c>
      <c r="D67" s="55">
        <v>4570</v>
      </c>
      <c r="E67" s="30"/>
      <c r="F67" s="84"/>
    </row>
    <row r="68" spans="1:6" ht="24" customHeight="1" x14ac:dyDescent="0.3">
      <c r="A68" s="82"/>
      <c r="B68" s="3" t="s">
        <v>58</v>
      </c>
      <c r="C68" s="29" t="s">
        <v>166</v>
      </c>
      <c r="D68" s="55">
        <v>281116.45</v>
      </c>
      <c r="E68" s="30"/>
      <c r="F68" s="84"/>
    </row>
    <row r="69" spans="1:6" x14ac:dyDescent="0.3">
      <c r="A69" s="82"/>
      <c r="B69" s="3" t="s">
        <v>59</v>
      </c>
      <c r="C69" s="29" t="s">
        <v>167</v>
      </c>
      <c r="D69" s="55">
        <v>71900</v>
      </c>
      <c r="E69" s="30"/>
      <c r="F69" s="84"/>
    </row>
    <row r="70" spans="1:6" ht="24" customHeight="1" x14ac:dyDescent="0.3">
      <c r="A70" s="82"/>
      <c r="B70" s="3" t="s">
        <v>60</v>
      </c>
      <c r="C70" s="29" t="s">
        <v>168</v>
      </c>
      <c r="D70" s="55">
        <v>31700</v>
      </c>
      <c r="E70" s="30"/>
      <c r="F70" s="84"/>
    </row>
    <row r="71" spans="1:6" ht="24" customHeight="1" x14ac:dyDescent="0.3">
      <c r="A71" s="82"/>
      <c r="B71" s="3" t="s">
        <v>61</v>
      </c>
      <c r="C71" s="29" t="s">
        <v>169</v>
      </c>
      <c r="D71" s="55">
        <v>29959.49</v>
      </c>
      <c r="E71" s="30"/>
      <c r="F71" s="84"/>
    </row>
    <row r="72" spans="1:6" ht="24" customHeight="1" x14ac:dyDescent="0.3">
      <c r="A72" s="82"/>
      <c r="B72" s="3" t="s">
        <v>62</v>
      </c>
      <c r="C72" s="29" t="s">
        <v>170</v>
      </c>
      <c r="D72" s="55">
        <v>1130.03</v>
      </c>
      <c r="E72" s="30"/>
      <c r="F72" s="84"/>
    </row>
    <row r="73" spans="1:6" ht="24" customHeight="1" x14ac:dyDescent="0.3">
      <c r="A73" s="82"/>
      <c r="B73" s="3" t="s">
        <v>63</v>
      </c>
      <c r="C73" s="29" t="s">
        <v>171</v>
      </c>
      <c r="D73" s="55">
        <v>260.36</v>
      </c>
      <c r="E73" s="30"/>
      <c r="F73" s="84"/>
    </row>
    <row r="74" spans="1:6" ht="24" customHeight="1" x14ac:dyDescent="0.3">
      <c r="A74" s="82"/>
      <c r="B74" s="3" t="s">
        <v>64</v>
      </c>
      <c r="C74" s="29" t="s">
        <v>172</v>
      </c>
      <c r="D74" s="55">
        <v>3458.02</v>
      </c>
      <c r="E74" s="30"/>
      <c r="F74" s="84"/>
    </row>
    <row r="75" spans="1:6" ht="24" customHeight="1" x14ac:dyDescent="0.3">
      <c r="A75" s="82"/>
      <c r="B75" s="3" t="s">
        <v>65</v>
      </c>
      <c r="C75" s="29" t="s">
        <v>173</v>
      </c>
      <c r="D75" s="55">
        <v>3877.78</v>
      </c>
      <c r="E75" s="30"/>
      <c r="F75" s="84"/>
    </row>
    <row r="76" spans="1:6" ht="24" customHeight="1" x14ac:dyDescent="0.3">
      <c r="A76" s="82"/>
      <c r="B76" s="3" t="s">
        <v>66</v>
      </c>
      <c r="C76" s="29" t="s">
        <v>174</v>
      </c>
      <c r="D76" s="55">
        <v>32035.58</v>
      </c>
      <c r="E76" s="30"/>
      <c r="F76" s="84"/>
    </row>
    <row r="77" spans="1:6" ht="24" customHeight="1" x14ac:dyDescent="0.3">
      <c r="A77" s="82"/>
      <c r="B77" s="3" t="s">
        <v>67</v>
      </c>
      <c r="C77" s="29" t="s">
        <v>175</v>
      </c>
      <c r="D77" s="55">
        <v>96900</v>
      </c>
      <c r="E77" s="30"/>
      <c r="F77" s="84"/>
    </row>
    <row r="78" spans="1:6" ht="24" customHeight="1" x14ac:dyDescent="0.3">
      <c r="A78" s="82"/>
      <c r="B78" s="3" t="s">
        <v>68</v>
      </c>
      <c r="C78" s="29" t="s">
        <v>176</v>
      </c>
      <c r="D78" s="55">
        <v>10000</v>
      </c>
      <c r="E78" s="30"/>
      <c r="F78" s="84"/>
    </row>
    <row r="79" spans="1:6" ht="24" customHeight="1" x14ac:dyDescent="0.3">
      <c r="A79" s="82"/>
      <c r="B79" s="3" t="s">
        <v>69</v>
      </c>
      <c r="C79" s="29" t="s">
        <v>177</v>
      </c>
      <c r="D79" s="55">
        <v>3040.46</v>
      </c>
      <c r="E79" s="30"/>
      <c r="F79" s="84"/>
    </row>
    <row r="80" spans="1:6" ht="24" customHeight="1" x14ac:dyDescent="0.3">
      <c r="A80" s="82"/>
      <c r="B80" s="3" t="s">
        <v>70</v>
      </c>
      <c r="C80" s="29" t="s">
        <v>178</v>
      </c>
      <c r="D80" s="55">
        <v>15000</v>
      </c>
      <c r="E80" s="30"/>
      <c r="F80" s="84"/>
    </row>
    <row r="81" spans="1:6" ht="24" customHeight="1" x14ac:dyDescent="0.3">
      <c r="A81" s="82"/>
      <c r="B81" s="3" t="s">
        <v>71</v>
      </c>
      <c r="C81" s="29" t="s">
        <v>179</v>
      </c>
      <c r="D81" s="55">
        <v>42474.8</v>
      </c>
      <c r="E81" s="30"/>
      <c r="F81" s="84"/>
    </row>
    <row r="82" spans="1:6" ht="24" customHeight="1" x14ac:dyDescent="0.3">
      <c r="A82" s="82"/>
      <c r="B82" s="3" t="s">
        <v>72</v>
      </c>
      <c r="C82" s="29" t="s">
        <v>180</v>
      </c>
      <c r="D82" s="55">
        <v>26651.64</v>
      </c>
      <c r="E82" s="30"/>
      <c r="F82" s="84"/>
    </row>
    <row r="83" spans="1:6" ht="24" customHeight="1" x14ac:dyDescent="0.3">
      <c r="A83" s="82"/>
      <c r="B83" s="3" t="s">
        <v>73</v>
      </c>
      <c r="C83" s="29" t="s">
        <v>181</v>
      </c>
      <c r="D83" s="55">
        <v>91200</v>
      </c>
      <c r="E83" s="30"/>
      <c r="F83" s="84"/>
    </row>
    <row r="84" spans="1:6" ht="24" customHeight="1" x14ac:dyDescent="0.3">
      <c r="A84" s="82"/>
      <c r="B84" s="3" t="s">
        <v>74</v>
      </c>
      <c r="C84" s="29" t="s">
        <v>182</v>
      </c>
      <c r="D84" s="55">
        <v>8463.7999999999993</v>
      </c>
      <c r="E84" s="31"/>
      <c r="F84" s="84"/>
    </row>
    <row r="85" spans="1:6" ht="24" customHeight="1" x14ac:dyDescent="0.3">
      <c r="A85" s="82"/>
      <c r="B85" s="3" t="s">
        <v>75</v>
      </c>
      <c r="C85" s="29" t="s">
        <v>183</v>
      </c>
      <c r="D85" s="55">
        <v>2400</v>
      </c>
      <c r="E85" s="31"/>
      <c r="F85" s="84"/>
    </row>
    <row r="86" spans="1:6" ht="24" customHeight="1" x14ac:dyDescent="0.3">
      <c r="A86" s="82"/>
      <c r="B86" s="3" t="s">
        <v>76</v>
      </c>
      <c r="C86" s="29" t="s">
        <v>184</v>
      </c>
      <c r="D86" s="55">
        <v>23424.18</v>
      </c>
      <c r="E86" s="31"/>
      <c r="F86" s="84"/>
    </row>
    <row r="87" spans="1:6" ht="24" customHeight="1" x14ac:dyDescent="0.3">
      <c r="A87" s="82"/>
      <c r="B87" s="6" t="s">
        <v>25</v>
      </c>
      <c r="C87" s="32"/>
      <c r="D87" s="58">
        <f>SUM(D59:D86)</f>
        <v>1218587.3599999999</v>
      </c>
      <c r="E87" s="32"/>
      <c r="F87" s="85"/>
    </row>
    <row r="88" spans="1:6" ht="24" customHeight="1" x14ac:dyDescent="0.3">
      <c r="C88" s="33"/>
      <c r="E88" s="33"/>
    </row>
    <row r="89" spans="1:6" ht="58.5" customHeight="1" x14ac:dyDescent="0.3">
      <c r="A89" s="59">
        <v>65</v>
      </c>
      <c r="B89" s="3" t="s">
        <v>77</v>
      </c>
      <c r="C89" s="29">
        <v>2503032700</v>
      </c>
      <c r="D89" s="48">
        <v>9688453.1099999994</v>
      </c>
      <c r="E89" s="62" t="s">
        <v>201</v>
      </c>
      <c r="F89" s="61">
        <f t="shared" ref="F89:F91" si="1">0.8*D89</f>
        <v>7750762.4879999999</v>
      </c>
    </row>
    <row r="90" spans="1:6" ht="57" customHeight="1" x14ac:dyDescent="0.3">
      <c r="A90" s="59">
        <v>66</v>
      </c>
      <c r="B90" s="3" t="s">
        <v>86</v>
      </c>
      <c r="C90" s="34">
        <v>7714726190</v>
      </c>
      <c r="D90" s="48">
        <f>232300000+1171692.84</f>
        <v>233471692.84</v>
      </c>
      <c r="E90" s="62" t="s">
        <v>202</v>
      </c>
      <c r="F90" s="61">
        <f t="shared" si="1"/>
        <v>186777354.27200001</v>
      </c>
    </row>
    <row r="91" spans="1:6" ht="31.5" customHeight="1" x14ac:dyDescent="0.3">
      <c r="A91" s="59">
        <v>67</v>
      </c>
      <c r="B91" s="1" t="s">
        <v>116</v>
      </c>
      <c r="C91" s="35">
        <v>6732013898</v>
      </c>
      <c r="D91" s="53">
        <v>2542465.75</v>
      </c>
      <c r="E91" s="36"/>
      <c r="F91" s="61">
        <f t="shared" si="1"/>
        <v>2033972.6</v>
      </c>
    </row>
    <row r="92" spans="1:6" ht="24" customHeight="1" x14ac:dyDescent="0.3">
      <c r="C92" s="33"/>
      <c r="E92" s="33"/>
    </row>
    <row r="93" spans="1:6" ht="24" customHeight="1" x14ac:dyDescent="0.3">
      <c r="A93" s="72">
        <v>68</v>
      </c>
      <c r="B93" s="3" t="s">
        <v>78</v>
      </c>
      <c r="C93" s="29">
        <v>9715261208</v>
      </c>
      <c r="D93" s="55">
        <v>3480</v>
      </c>
      <c r="E93" s="30"/>
      <c r="F93" s="75">
        <f>0.8*D131</f>
        <v>1366107.1440000001</v>
      </c>
    </row>
    <row r="94" spans="1:6" ht="24" customHeight="1" x14ac:dyDescent="0.3">
      <c r="A94" s="73"/>
      <c r="B94" s="3" t="s">
        <v>79</v>
      </c>
      <c r="C94" s="29" t="s">
        <v>185</v>
      </c>
      <c r="D94" s="56">
        <v>234.6</v>
      </c>
      <c r="E94" s="30"/>
      <c r="F94" s="76"/>
    </row>
    <row r="95" spans="1:6" ht="24" customHeight="1" x14ac:dyDescent="0.3">
      <c r="A95" s="73"/>
      <c r="B95" s="3" t="s">
        <v>80</v>
      </c>
      <c r="C95" s="29">
        <v>7806247133</v>
      </c>
      <c r="D95" s="55">
        <v>80090.47</v>
      </c>
      <c r="E95" s="30"/>
      <c r="F95" s="76"/>
    </row>
    <row r="96" spans="1:6" ht="24" customHeight="1" x14ac:dyDescent="0.3">
      <c r="A96" s="73"/>
      <c r="B96" s="3" t="s">
        <v>81</v>
      </c>
      <c r="C96" s="29" t="s">
        <v>186</v>
      </c>
      <c r="D96" s="55">
        <v>1120</v>
      </c>
      <c r="E96" s="30"/>
      <c r="F96" s="76"/>
    </row>
    <row r="97" spans="1:6" ht="24" customHeight="1" x14ac:dyDescent="0.3">
      <c r="A97" s="73"/>
      <c r="B97" s="3" t="s">
        <v>82</v>
      </c>
      <c r="C97" s="29" t="s">
        <v>187</v>
      </c>
      <c r="D97" s="55">
        <v>11920</v>
      </c>
      <c r="E97" s="30"/>
      <c r="F97" s="76"/>
    </row>
    <row r="98" spans="1:6" ht="24" customHeight="1" x14ac:dyDescent="0.3">
      <c r="A98" s="73"/>
      <c r="B98" s="3" t="s">
        <v>83</v>
      </c>
      <c r="C98" s="29" t="s">
        <v>188</v>
      </c>
      <c r="D98" s="55">
        <v>133000</v>
      </c>
      <c r="E98" s="30"/>
      <c r="F98" s="76"/>
    </row>
    <row r="99" spans="1:6" ht="24" customHeight="1" x14ac:dyDescent="0.3">
      <c r="A99" s="73"/>
      <c r="B99" s="3" t="s">
        <v>84</v>
      </c>
      <c r="C99" s="29" t="s">
        <v>134</v>
      </c>
      <c r="D99" s="55">
        <v>11808</v>
      </c>
      <c r="E99" s="30"/>
      <c r="F99" s="76"/>
    </row>
    <row r="100" spans="1:6" ht="24" customHeight="1" x14ac:dyDescent="0.3">
      <c r="A100" s="73"/>
      <c r="B100" s="3" t="s">
        <v>85</v>
      </c>
      <c r="C100" s="29" t="s">
        <v>189</v>
      </c>
      <c r="D100" s="55">
        <v>28034.13</v>
      </c>
      <c r="E100" s="30"/>
      <c r="F100" s="76"/>
    </row>
    <row r="101" spans="1:6" ht="24" customHeight="1" x14ac:dyDescent="0.3">
      <c r="A101" s="73"/>
      <c r="B101" s="3" t="s">
        <v>87</v>
      </c>
      <c r="C101" s="29" t="s">
        <v>190</v>
      </c>
      <c r="D101" s="55">
        <v>30000</v>
      </c>
      <c r="E101" s="30"/>
      <c r="F101" s="76"/>
    </row>
    <row r="102" spans="1:6" ht="26" x14ac:dyDescent="0.3">
      <c r="A102" s="73"/>
      <c r="B102" s="3" t="s">
        <v>88</v>
      </c>
      <c r="C102" s="29" t="s">
        <v>191</v>
      </c>
      <c r="D102" s="55">
        <v>8561</v>
      </c>
      <c r="E102" s="37"/>
      <c r="F102" s="76"/>
    </row>
    <row r="103" spans="1:6" ht="24" customHeight="1" x14ac:dyDescent="0.3">
      <c r="A103" s="73"/>
      <c r="B103" s="3" t="s">
        <v>89</v>
      </c>
      <c r="C103" s="29" t="s">
        <v>192</v>
      </c>
      <c r="D103" s="55">
        <v>19200</v>
      </c>
      <c r="E103" s="30"/>
      <c r="F103" s="76"/>
    </row>
    <row r="104" spans="1:6" ht="24" customHeight="1" x14ac:dyDescent="0.3">
      <c r="A104" s="73"/>
      <c r="B104" s="3" t="s">
        <v>90</v>
      </c>
      <c r="C104" s="29" t="s">
        <v>136</v>
      </c>
      <c r="D104" s="55">
        <v>78750</v>
      </c>
      <c r="E104" s="30"/>
      <c r="F104" s="76"/>
    </row>
    <row r="105" spans="1:6" ht="24" customHeight="1" x14ac:dyDescent="0.3">
      <c r="A105" s="73"/>
      <c r="B105" s="3" t="s">
        <v>91</v>
      </c>
      <c r="C105" s="29" t="s">
        <v>137</v>
      </c>
      <c r="D105" s="55">
        <v>12000</v>
      </c>
      <c r="E105" s="30"/>
      <c r="F105" s="76"/>
    </row>
    <row r="106" spans="1:6" ht="24" customHeight="1" x14ac:dyDescent="0.3">
      <c r="A106" s="73"/>
      <c r="B106" s="3" t="s">
        <v>92</v>
      </c>
      <c r="C106" s="29" t="s">
        <v>193</v>
      </c>
      <c r="D106" s="56">
        <v>302.3</v>
      </c>
      <c r="E106" s="30"/>
      <c r="F106" s="76"/>
    </row>
    <row r="107" spans="1:6" ht="24" customHeight="1" x14ac:dyDescent="0.3">
      <c r="A107" s="73"/>
      <c r="B107" s="3" t="s">
        <v>93</v>
      </c>
      <c r="C107" s="29" t="s">
        <v>194</v>
      </c>
      <c r="D107" s="55">
        <v>7333.05</v>
      </c>
      <c r="E107" s="30"/>
      <c r="F107" s="76"/>
    </row>
    <row r="108" spans="1:6" ht="24" customHeight="1" x14ac:dyDescent="0.3">
      <c r="A108" s="73"/>
      <c r="B108" s="3" t="s">
        <v>94</v>
      </c>
      <c r="C108" s="29" t="s">
        <v>195</v>
      </c>
      <c r="D108" s="55">
        <v>24700</v>
      </c>
      <c r="E108" s="30"/>
      <c r="F108" s="76"/>
    </row>
    <row r="109" spans="1:6" ht="24" customHeight="1" x14ac:dyDescent="0.3">
      <c r="A109" s="73"/>
      <c r="B109" s="3" t="s">
        <v>95</v>
      </c>
      <c r="C109" s="29" t="s">
        <v>196</v>
      </c>
      <c r="D109" s="55">
        <v>17000</v>
      </c>
      <c r="E109" s="30"/>
      <c r="F109" s="76"/>
    </row>
    <row r="110" spans="1:6" ht="24" customHeight="1" x14ac:dyDescent="0.3">
      <c r="A110" s="73"/>
      <c r="B110" s="3" t="s">
        <v>96</v>
      </c>
      <c r="C110" s="29" t="s">
        <v>197</v>
      </c>
      <c r="D110" s="55">
        <v>15680</v>
      </c>
      <c r="E110" s="30"/>
      <c r="F110" s="76"/>
    </row>
    <row r="111" spans="1:6" ht="24" customHeight="1" x14ac:dyDescent="0.3">
      <c r="A111" s="73"/>
      <c r="B111" s="3" t="s">
        <v>97</v>
      </c>
      <c r="C111" s="29" t="s">
        <v>198</v>
      </c>
      <c r="D111" s="55">
        <v>10600</v>
      </c>
      <c r="E111" s="30"/>
      <c r="F111" s="76"/>
    </row>
    <row r="112" spans="1:6" ht="24" customHeight="1" x14ac:dyDescent="0.3">
      <c r="A112" s="73"/>
      <c r="B112" s="3" t="s">
        <v>98</v>
      </c>
      <c r="C112" s="29" t="s">
        <v>199</v>
      </c>
      <c r="D112" s="55">
        <v>20300</v>
      </c>
      <c r="E112" s="30"/>
      <c r="F112" s="76"/>
    </row>
    <row r="113" spans="1:6" ht="24" customHeight="1" x14ac:dyDescent="0.3">
      <c r="A113" s="73"/>
      <c r="B113" s="3" t="s">
        <v>99</v>
      </c>
      <c r="C113" s="29" t="s">
        <v>121</v>
      </c>
      <c r="D113" s="55">
        <v>4782.08</v>
      </c>
      <c r="E113" s="38"/>
      <c r="F113" s="76"/>
    </row>
    <row r="114" spans="1:6" ht="24" customHeight="1" x14ac:dyDescent="0.3">
      <c r="A114" s="73"/>
      <c r="B114" s="3" t="s">
        <v>100</v>
      </c>
      <c r="C114" s="34">
        <v>4720021883</v>
      </c>
      <c r="D114" s="55">
        <v>269060.84999999998</v>
      </c>
      <c r="E114" s="39"/>
      <c r="F114" s="76"/>
    </row>
    <row r="115" spans="1:6" ht="24" customHeight="1" x14ac:dyDescent="0.3">
      <c r="A115" s="73"/>
      <c r="B115" s="3" t="s">
        <v>101</v>
      </c>
      <c r="C115" s="29">
        <v>7804327986</v>
      </c>
      <c r="D115" s="55">
        <v>172800</v>
      </c>
      <c r="E115" s="30"/>
      <c r="F115" s="76"/>
    </row>
    <row r="116" spans="1:6" ht="24" customHeight="1" x14ac:dyDescent="0.3">
      <c r="A116" s="73"/>
      <c r="B116" s="3" t="s">
        <v>102</v>
      </c>
      <c r="C116" s="34">
        <v>5260252584</v>
      </c>
      <c r="D116" s="55">
        <v>5500</v>
      </c>
      <c r="E116" s="39"/>
      <c r="F116" s="76"/>
    </row>
    <row r="117" spans="1:6" ht="24" customHeight="1" x14ac:dyDescent="0.3">
      <c r="A117" s="73"/>
      <c r="B117" s="3" t="s">
        <v>103</v>
      </c>
      <c r="C117" s="34">
        <v>382306889319</v>
      </c>
      <c r="D117" s="55">
        <v>88527.21</v>
      </c>
      <c r="E117" s="39"/>
      <c r="F117" s="76"/>
    </row>
    <row r="118" spans="1:6" ht="24" customHeight="1" x14ac:dyDescent="0.3">
      <c r="A118" s="73"/>
      <c r="B118" s="3" t="s">
        <v>104</v>
      </c>
      <c r="C118" s="34"/>
      <c r="D118" s="55">
        <v>75000</v>
      </c>
      <c r="E118" s="39"/>
      <c r="F118" s="76"/>
    </row>
    <row r="119" spans="1:6" ht="24" customHeight="1" x14ac:dyDescent="0.3">
      <c r="A119" s="73"/>
      <c r="B119" s="11" t="s">
        <v>105</v>
      </c>
      <c r="C119" s="29"/>
      <c r="D119" s="57">
        <v>210000</v>
      </c>
      <c r="E119" s="30"/>
      <c r="F119" s="76"/>
    </row>
    <row r="120" spans="1:6" ht="24" customHeight="1" x14ac:dyDescent="0.3">
      <c r="A120" s="73"/>
      <c r="B120" s="3" t="s">
        <v>106</v>
      </c>
      <c r="C120" s="34"/>
      <c r="D120" s="55">
        <v>16076.6</v>
      </c>
      <c r="E120" s="39"/>
      <c r="F120" s="76"/>
    </row>
    <row r="121" spans="1:6" ht="24" customHeight="1" x14ac:dyDescent="0.3">
      <c r="A121" s="73"/>
      <c r="B121" s="3" t="s">
        <v>107</v>
      </c>
      <c r="C121" s="29">
        <v>520600715230</v>
      </c>
      <c r="D121" s="55">
        <v>75000</v>
      </c>
      <c r="E121" s="30"/>
      <c r="F121" s="76"/>
    </row>
    <row r="122" spans="1:6" ht="24" customHeight="1" x14ac:dyDescent="0.3">
      <c r="A122" s="73"/>
      <c r="B122" s="3" t="s">
        <v>108</v>
      </c>
      <c r="C122" s="29" t="s">
        <v>203</v>
      </c>
      <c r="D122" s="55">
        <v>75600</v>
      </c>
      <c r="E122" s="30"/>
      <c r="F122" s="76"/>
    </row>
    <row r="123" spans="1:6" ht="24" customHeight="1" x14ac:dyDescent="0.3">
      <c r="A123" s="73"/>
      <c r="B123" s="3" t="s">
        <v>109</v>
      </c>
      <c r="C123" s="34">
        <v>5402544232</v>
      </c>
      <c r="D123" s="55">
        <v>66350</v>
      </c>
      <c r="E123" s="39"/>
      <c r="F123" s="76"/>
    </row>
    <row r="124" spans="1:6" x14ac:dyDescent="0.3">
      <c r="A124" s="73"/>
      <c r="B124" s="3" t="s">
        <v>110</v>
      </c>
      <c r="C124" s="34">
        <v>246600657664</v>
      </c>
      <c r="D124" s="55">
        <v>7249</v>
      </c>
      <c r="E124" s="39"/>
      <c r="F124" s="76"/>
    </row>
    <row r="125" spans="1:6" ht="24" customHeight="1" x14ac:dyDescent="0.3">
      <c r="A125" s="73"/>
      <c r="B125" s="3" t="s">
        <v>111</v>
      </c>
      <c r="C125" s="34">
        <v>7707083893</v>
      </c>
      <c r="D125" s="55">
        <v>23422.97</v>
      </c>
      <c r="E125" s="39"/>
      <c r="F125" s="76"/>
    </row>
    <row r="126" spans="1:6" ht="24" customHeight="1" x14ac:dyDescent="0.3">
      <c r="A126" s="73"/>
      <c r="B126" s="3" t="s">
        <v>112</v>
      </c>
      <c r="C126" s="29">
        <v>250362127238</v>
      </c>
      <c r="D126" s="55">
        <v>5191</v>
      </c>
      <c r="E126" s="30"/>
      <c r="F126" s="76"/>
    </row>
    <row r="127" spans="1:6" ht="24" customHeight="1" x14ac:dyDescent="0.3">
      <c r="A127" s="73"/>
      <c r="B127" s="3" t="s">
        <v>113</v>
      </c>
      <c r="C127" s="29">
        <v>7814539549</v>
      </c>
      <c r="D127" s="55">
        <v>30956.02</v>
      </c>
      <c r="E127" s="30"/>
      <c r="F127" s="76"/>
    </row>
    <row r="128" spans="1:6" ht="24" customHeight="1" x14ac:dyDescent="0.3">
      <c r="A128" s="73"/>
      <c r="B128" s="3" t="s">
        <v>114</v>
      </c>
      <c r="C128" s="29"/>
      <c r="D128" s="55">
        <v>12615.65</v>
      </c>
      <c r="E128" s="30"/>
      <c r="F128" s="76"/>
    </row>
    <row r="129" spans="1:6" ht="24" customHeight="1" x14ac:dyDescent="0.3">
      <c r="A129" s="73"/>
      <c r="B129" s="3" t="s">
        <v>115</v>
      </c>
      <c r="C129" s="29">
        <v>250300016915</v>
      </c>
      <c r="D129" s="55">
        <v>25809</v>
      </c>
      <c r="E129" s="30"/>
      <c r="F129" s="76"/>
    </row>
    <row r="130" spans="1:6" ht="24" customHeight="1" x14ac:dyDescent="0.3">
      <c r="A130" s="73"/>
      <c r="B130" s="3" t="s">
        <v>117</v>
      </c>
      <c r="C130" s="29">
        <v>752902005700</v>
      </c>
      <c r="D130" s="55">
        <v>29580</v>
      </c>
      <c r="E130" s="30"/>
      <c r="F130" s="76"/>
    </row>
    <row r="131" spans="1:6" ht="24" customHeight="1" x14ac:dyDescent="0.3">
      <c r="A131" s="74"/>
      <c r="B131" s="6" t="s">
        <v>25</v>
      </c>
      <c r="C131" s="28"/>
      <c r="D131" s="58">
        <f>SUM(D93:D130)</f>
        <v>1707633.93</v>
      </c>
      <c r="E131" s="40"/>
      <c r="F131" s="77"/>
    </row>
    <row r="132" spans="1:6" ht="24" customHeight="1" x14ac:dyDescent="0.3"/>
    <row r="133" spans="1:6" ht="24" customHeight="1" x14ac:dyDescent="0.3"/>
  </sheetData>
  <mergeCells count="11">
    <mergeCell ref="A1:F3"/>
    <mergeCell ref="A93:A131"/>
    <mergeCell ref="F93:F131"/>
    <mergeCell ref="A6:A24"/>
    <mergeCell ref="F6:F24"/>
    <mergeCell ref="A32:A37"/>
    <mergeCell ref="F32:F37"/>
    <mergeCell ref="A39:A57"/>
    <mergeCell ref="F39:F57"/>
    <mergeCell ref="A59:A87"/>
    <mergeCell ref="F59:F87"/>
  </mergeCells>
  <pageMargins left="0.7" right="0.7" top="0.75" bottom="0.75" header="0.3" footer="0.3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xBYt3hXqYUHV/DI3L/5birSPqV05sKZM08HgJ8LxWqY=</DigestValue>
    </Reference>
    <Reference URI="#idOfficeObject" Type="http://www.w3.org/2000/09/xmldsig#Object">
      <DigestMethod Algorithm="urn:ietf:params:xml:ns:cpxmlsec:algorithms:gostr34112012-256"/>
      <DigestValue>H+AmYYQ8ys+nGY7jL0a0il0H/rYwSoIxZYm7xNpY848=</DigestValue>
    </Reference>
    <Reference URI="#idSignedProperties" Type="http://uri.etsi.org/01903#SignedProperties">
      <Transforms>
        <Transform Algorithm="http://www.w3.org/TR/2001/REC-xml-c14n-20010315"/>
      </Transforms>
      <DigestMethod Algorithm="urn:ietf:params:xml:ns:cpxmlsec:algorithms:gostr34112012-256"/>
      <DigestValue>8cZrNOT91CBIhqxww78TD0CPRjH1UH26JYZGpyyIC8I=</DigestValue>
    </Reference>
  </SignedInfo>
  <SignatureValue>+BvFE2ro1yuhFY5yz4wVTYywe9spOxTzZ3wDNZcR7wW79byXugL95u+vLBgr06+u
V1tqlLbhlsaJ6txRx/B/Nw==</SignatureValue>
  <KeyInfo>
    <X509Data>
      <X509Certificate>MIIJRzCCCPSgAwIBAgIRAk6VuQCUrIyLQXevI8BC+a0wCgYIKoUDBwEBAwIwggGJ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INCa0L7QvdGC0YPRgCIxKTAnBgNVBAMMINCQ0J4gItCf0KQgItCh0JrQkSDQmtC+
0L3RgtGD0YAiMB4XDTIwMTIxNzExMTA0MVoXDTIyMDMxNzExMTEzMVowggGQMR4w
HAYJKoZIhvcNAQkBFg90b3JnaTIxMDBAYmsucnUxGjAYBggqhQMDgQMBARIMMDAy
OTA0MDI3NzkzMRYwFAYFKoUDZAMSCzA3OTY2MzI5MjIxMRgwFgYFKoUDZAESDTEx
NTI5MDEwMDkyNDkxGTAXBgNVBAwMENCU0LjRgNC10LrRgtC+0YAxGDAWBgNVBAoM
D9Ce0J7QniAi0JzQkNCmIjExMC8GA1UECQwo0KPQmyDQmi7QnNCQ0KDQmtCh0JAs
INCU0J7QnCA3LCDQmtCSIDAyNTEVMBMGA1UEBwwM0JrQvtGC0LvQsNGBMTUwMwYD
VQQIDCwyOSDQkNGA0YXQsNC90LPQtdC70YzRgdC60LDRjyDQvtCx0LvQsNGB0YLR
jDELMAkGA1UEBhMCUlUxKjAoBgNVBCoMIdCV0LrQsNGC0LXRgNC40L3QsCDQrtGA
0YzQtdCy0L3QsDEXMBUGA1UEBAwO0KfQuNGA0LrQvtCy0LAxGDAWBgNVBAMMD9Ce
0J7QniAi0JzQkNCmIjBmMB8GCCqFAwcBAQEBMBMGByqFAwICJAAGCCqFAwcBAQIC
A0MABEDUFOG2zSCe+pAXyYuqd7Bbz6AkUotPLvpvY9CXt+q8Pdjz5AfUfE51cK/n
2yMhPuNvZwvuvDoVpDzIs92nIbNko4IFIzCCBR8wDgYDVR0PAQH/BAQDAgTwMBoG
A1UdEQQTMBGBD3RvcmdpMjEwMEBiay5ydTATBgNVHSAEDDAKMAgGBiqFA2RxATBm
BgNVHSUEXzBdBggrBgEFBQcDAgYHKoUDAgIiBgYIKwYBBQUHAwQGBSqFAwYHBgcq
hQMDBwMZBgUqhQMGDwYFKoUDBg4GBiqFAwYSAgYFKoUDBj4GCCqFAwMFCgIMBgcq
hQMDBwgBMIHZBggrBgEFBQcBAQSBzDCByTA4BggrBgEFBQcwAYYsaHR0cDovL3Br
aS5za2Jrb250dXIucnUvb2NzcHFjYTIwMTIvb2NzcC5zcmYwRQYIKwYBBQUHMAKG
OWh0dHA6Ly9jZHAuc2tia29udHVyLnJ1L2NlcnRpZmljYXRlcy9za2Jrb250dXIt
cS0yMDIwLmNydDBGBggrBgEFBQcwAoY6aHR0cDovL2NkcDIuc2tia29udHVyLnJ1
L2NlcnRpZmljYXRlcy9za2Jrb250dXItcS0yMDIwLmNydDArBgNVHRAEJDAigA8y
MDIwMTIxNzExMTA0MVqBDzIwMjIwMzE3MTExMTMxWjCCATMGBSqFA2RwBIIBKDCC
ASQMKyLQmtGA0LjQv9GC0L7Qn9GA0L4gQ1NQIiAo0LLQtdGA0YHQuNGPIDQuMCkM
UyLQo9C00L7RgdGC0L7QstC10YDRj9GO0YnQuNC5INGG0LXQvdGC0YAgItCa0YDQ
uNC/0YLQvtCf0YDQviDQo9CmIiDQstC10YDRgdC40LggMi4wDE/QodC10YDRgtC4
0YTQuNC60LDRgiDRgdC+0L7RgtCy0LXRgtGB0YLQstC40Y8g4oSWINCh0KQvMTI0
LTMzODAg0L7RgiAxMS4wNS4yMDE4DE/QodC10YDRgtC40YTQuNC60LDRgiDRgdC+
0L7RgtCy0LXRgtGB0YLQstC40Y8g4oSWINCh0KQvMTI4LTM1OTIg0L7RgiAxNy4x
MC4yMDE4MDYGBSqFA2RvBC0MKyLQmtGA0LjQv9GC0L7Qn9GA0L4gQ1NQIiAo0LLQ
tdGA0YHQuNGPIDQuMCkwegYDVR0fBHMwcTA2oDSgMoYwaHR0cDovL2NkcC5za2Jr
b250dXIucnUvY2RwL3NrYmtvbnR1ci1xLTIwMjAuY3JsMDegNaAzhjFodHRwOi8v
Y2RwMi5za2Jrb250dXIucnUvY2RwL3NrYmtvbnR1ci1xLTIwMjAuY3JsMIIBXwYD
VR0jBIIBVjCCAVKAFMe/WHkJfO8CYEWZqD7h3vb0ixKnoYIBLKSCASgwggEkMR4w
HAYJKoZIhvcNAQkBFg9kaXRAbWluc3Z5YXoucnUxCzAJBgNVBAYTAlJVMRgwFgYD
VQQIDA83NyDQnNC+0YHQutCy0LAxGTAXBgNVBAcMENCzLiDQnNC+0YHQutCy0LAx
LjAsBgNVBAkMJdGD0LvQuNGG0LAg0KLQstC10YDRgdC60LDRjywg0LTQvtC8IDcx
LDAqBgNVBAoMI9Cc0LjQvdC60L7QvNGB0LLRj9C30Ywg0KDQvtGB0YHQuNC4MRgw
FgYFKoUDZAESDTEwNDc3MDIwMjY3MDExGjAYBggqhQMDgQMBARIMMDA3NzEwNDc0
Mzc1MSwwKgYDVQQDDCPQnNC40L3QutC+0LzRgdCy0Y/Qt9GMINCg0L7RgdGB0LjQ
uIIKUjMongAAAAAEdzAdBgNVHQ4EFgQUj2q6d8FIAus9B4bbXKXQsfOGnzQwCgYI
KoUDBwEBAwIDQQBVbLZaTk+P/hHEerSeGYL+6NHEIK8FSvvaF+p/D82LRw3gpFXK
cXHZ275hktMq4igOC3DKvsTrvMY2zRwSkpFt</X509Certificate>
    </X509Data>
  </KeyInfo>
  <Object xmlns:mdssi="http://schemas.openxmlformats.org/package/2006/digital-signature" Id="idPackageObject">
    <Manifest>
      <Reference URI="/xl/printerSettings/printerSettings1.bin?ContentType=application/vnd.openxmlformats-officedocument.spreadsheetml.printerSettings">
        <DigestMethod Algorithm="http://www.w3.org/2000/09/xmldsig#sha1"/>
        <DigestValue>ixjhc1VGf7Wvy+jNY94hQUXKZGs=</DigestValue>
      </Reference>
      <Reference URI="/xl/sharedStrings.xml?ContentType=application/vnd.openxmlformats-officedocument.spreadsheetml.sharedStrings+xml">
        <DigestMethod Algorithm="http://www.w3.org/2000/09/xmldsig#sha1"/>
        <DigestValue>cq7qzubgn9uWQtEEM47Z7vX/R4o=</DigestValue>
      </Reference>
      <Reference URI="/xl/styles.xml?ContentType=application/vnd.openxmlformats-officedocument.spreadsheetml.styles+xml">
        <DigestMethod Algorithm="http://www.w3.org/2000/09/xmldsig#sha1"/>
        <DigestValue>QFHKKVWssWEU5kDUT+/ZtBfvEp0=</DigestValue>
      </Reference>
      <Reference URI="/xl/worksheets/sheet1.xml?ContentType=application/vnd.openxmlformats-officedocument.spreadsheetml.worksheet+xml">
        <DigestMethod Algorithm="http://www.w3.org/2000/09/xmldsig#sha1"/>
        <DigestValue>9BOotNJCV19NhkVHVdBg9+H4ph4=</DigestValue>
      </Reference>
      <Reference URI="/xl/calcChain.xml?ContentType=application/vnd.openxmlformats-officedocument.spreadsheetml.calcChain+xml">
        <DigestMethod Algorithm="http://www.w3.org/2000/09/xmldsig#sha1"/>
        <DigestValue>mmTSibtzE9iJ+MpE7uWJI5KOUzg=</DigestValue>
      </Reference>
      <Reference URI="/xl/worksheets/sheet3.xml?ContentType=application/vnd.openxmlformats-officedocument.spreadsheetml.worksheet+xml">
        <DigestMethod Algorithm="http://www.w3.org/2000/09/xmldsig#sha1"/>
        <DigestValue>KGLJSQcruBKi0iEPCnOttDwGQLA=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h5eEvLhErRA04wUJyogdRpjiB0A=</DigestValue>
      </Reference>
      <Reference URI="/xl/worksheets/sheet2.xml?ContentType=application/vnd.openxmlformats-officedocument.spreadsheetml.worksheet+xml">
        <DigestMethod Algorithm="http://www.w3.org/2000/09/xmldsig#sha1"/>
        <DigestValue>KGLJSQcruBKi0iEPCnOttDwGQLA=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Zc9iqTapdaekPbhyo0ass5n6p+I=</DigestValue>
      </Reference>
    </Manifest>
    <SignatureProperties>
      <SignatureProperty Id="idSignatureTime" Target="#idPackageSignature">
        <mdssi:SignatureTime>
          <mdssi:Format>YYYY-MM-DDThh:mm:ssTZD</mdssi:Format>
          <mdssi:Value>2021-02-11T11:32:36Z</mdssi:Value>
        </mdssi:SignatureTime>
      </SignatureProperty>
    </SignatureProperties>
  </Object>
  <Object Id="idOfficeObject">
    <SignatureProperties>
      <SignatureProperty Id="idOfficeV1Details" Target="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2021-02-11T11:32:36Z</xd:SigningTime>
          <xd:SigningCertificate>
            <xd:Cert>
              <xd:CertDigest>
                <DigestMethod Algorithm="http://www.w3.org/2000/09/xmldsig#sha1"/>
                <DigestValue>V9XYSLzIlw7EQL3ukAmvSL4mEa0=</DigestValue>
              </xd:CertDigest>
              <xd:IssuerSerial>
                <X509IssuerName>E=ca@skbkontur.ru, ОГРН=1026605606620, ИНН=006663003127, C=RU, S=66 Свердловская область, L=Екатеринбург, STREET="улица Народной воли, строение 19А", OU=Удостоверяющий центр, O="АО ""ПФ ""СКБ Контур""", CN="АО ""ПФ ""СКБ Контур"""</X509IssuerName>
                <X509SerialNumber>785021922036811110283580885847997872557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/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Катя</cp:lastModifiedBy>
  <cp:lastPrinted>2021-01-31T16:29:08Z</cp:lastPrinted>
  <dcterms:created xsi:type="dcterms:W3CDTF">2020-12-17T06:23:56Z</dcterms:created>
  <dcterms:modified xsi:type="dcterms:W3CDTF">2021-02-11T11:31:51Z</dcterms:modified>
</cp:coreProperties>
</file>