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8016"/>
  </bookViews>
  <sheets>
    <sheet name="25%" sheetId="3" r:id="rId1"/>
  </sheets>
  <calcPr calcId="162913"/>
</workbook>
</file>

<file path=xl/calcChain.xml><?xml version="1.0" encoding="utf-8"?>
<calcChain xmlns="http://schemas.openxmlformats.org/spreadsheetml/2006/main">
  <c r="E6" i="3" l="1"/>
  <c r="E8" i="3" l="1"/>
  <c r="D6" i="3"/>
  <c r="D7" i="3" s="1"/>
  <c r="D8" i="3" s="1"/>
  <c r="D9" i="3" s="1"/>
  <c r="D10" i="3" s="1"/>
  <c r="D11" i="3" s="1"/>
  <c r="E11" i="3" s="1"/>
  <c r="E7" i="3" l="1"/>
  <c r="E10" i="3"/>
  <c r="E9" i="3"/>
  <c r="D12" i="3"/>
  <c r="D13" i="3" l="1"/>
  <c r="E12" i="3"/>
  <c r="D14" i="3" l="1"/>
  <c r="E13" i="3"/>
  <c r="D15" i="3" l="1"/>
  <c r="E14" i="3"/>
  <c r="D16" i="3" l="1"/>
  <c r="E15" i="3"/>
  <c r="D17" i="3" l="1"/>
  <c r="E16" i="3"/>
  <c r="D18" i="3" l="1"/>
  <c r="E17" i="3"/>
  <c r="D19" i="3" l="1"/>
  <c r="E18" i="3"/>
  <c r="D20" i="3" l="1"/>
  <c r="E19" i="3"/>
  <c r="D21" i="3" l="1"/>
  <c r="E20" i="3"/>
  <c r="D22" i="3" l="1"/>
  <c r="E21" i="3"/>
  <c r="D23" i="3" l="1"/>
  <c r="E22" i="3"/>
  <c r="D24" i="3" l="1"/>
  <c r="E23" i="3"/>
  <c r="D25" i="3" l="1"/>
  <c r="E24" i="3"/>
  <c r="D26" i="3" l="1"/>
  <c r="E25" i="3"/>
  <c r="D27" i="3" l="1"/>
  <c r="E26" i="3"/>
  <c r="D28" i="3" l="1"/>
  <c r="E27" i="3"/>
  <c r="D29" i="3" l="1"/>
  <c r="E28" i="3"/>
  <c r="D30" i="3" l="1"/>
  <c r="E29" i="3"/>
  <c r="D31" i="3" l="1"/>
  <c r="E30" i="3"/>
  <c r="D32" i="3" l="1"/>
  <c r="E31" i="3"/>
  <c r="D33" i="3" l="1"/>
  <c r="E32" i="3"/>
  <c r="D34" i="3" l="1"/>
  <c r="E33" i="3"/>
  <c r="D35" i="3" l="1"/>
  <c r="E34" i="3"/>
  <c r="D36" i="3" l="1"/>
  <c r="E35" i="3"/>
  <c r="D37" i="3" l="1"/>
  <c r="E36" i="3"/>
  <c r="D38" i="3" l="1"/>
  <c r="E37" i="3"/>
  <c r="D39" i="3" l="1"/>
  <c r="E38" i="3"/>
  <c r="D40" i="3" l="1"/>
  <c r="E39" i="3"/>
  <c r="D41" i="3" l="1"/>
  <c r="E40" i="3"/>
  <c r="D42" i="3" l="1"/>
  <c r="E41" i="3"/>
  <c r="D43" i="3" l="1"/>
  <c r="E42" i="3"/>
  <c r="D44" i="3" l="1"/>
  <c r="E43" i="3"/>
  <c r="D45" i="3" l="1"/>
  <c r="E44" i="3"/>
  <c r="D46" i="3" l="1"/>
  <c r="E45" i="3"/>
  <c r="D47" i="3" l="1"/>
  <c r="E46" i="3"/>
  <c r="D48" i="3" l="1"/>
  <c r="E47" i="3"/>
  <c r="D49" i="3" l="1"/>
  <c r="E48" i="3"/>
  <c r="D50" i="3" l="1"/>
  <c r="E49" i="3"/>
  <c r="D51" i="3" l="1"/>
  <c r="E50" i="3"/>
  <c r="D52" i="3" l="1"/>
  <c r="E51" i="3"/>
  <c r="D53" i="3" l="1"/>
  <c r="E52" i="3"/>
  <c r="D54" i="3" l="1"/>
  <c r="E53" i="3"/>
  <c r="E54" i="3" l="1"/>
</calcChain>
</file>

<file path=xl/sharedStrings.xml><?xml version="1.0" encoding="utf-8"?>
<sst xmlns="http://schemas.openxmlformats.org/spreadsheetml/2006/main" count="104" uniqueCount="104">
  <si>
    <t>Начальная продажная цена на повторных торгах</t>
  </si>
  <si>
    <t>Начальная продажная цена на первых торгах</t>
  </si>
  <si>
    <t xml:space="preserve">Сооружение магистрального трубопровода теплофикационной воды НИГРЭС-ЦТП-1 по адресу: Нижегородская область, г. Балахна, условный номер 52-52-05/020/2007-167 площадью 1914,9 кв. м. </t>
  </si>
  <si>
    <t>Начальная продажная цена на торгах, проводимых посредством публичного предложения (5 рабочих дней)</t>
  </si>
  <si>
    <t>1 шаг</t>
  </si>
  <si>
    <t>2 шаг</t>
  </si>
  <si>
    <t>3 шаг</t>
  </si>
  <si>
    <t>4 шаг</t>
  </si>
  <si>
    <t>5 шаг</t>
  </si>
  <si>
    <t>6 шаг</t>
  </si>
  <si>
    <t>7 шаг</t>
  </si>
  <si>
    <t>8 шаг</t>
  </si>
  <si>
    <t>9 шаг</t>
  </si>
  <si>
    <t>10 шаг</t>
  </si>
  <si>
    <t>11 шаг</t>
  </si>
  <si>
    <t>12 шаг</t>
  </si>
  <si>
    <t>13 шаг</t>
  </si>
  <si>
    <t>14 шаг</t>
  </si>
  <si>
    <t>15 шаг</t>
  </si>
  <si>
    <t>16 шаг</t>
  </si>
  <si>
    <t>17 шаг</t>
  </si>
  <si>
    <t>18 шаг</t>
  </si>
  <si>
    <t>19 шаг</t>
  </si>
  <si>
    <t>20 шаг</t>
  </si>
  <si>
    <t>21 шаг</t>
  </si>
  <si>
    <t>22 шаг</t>
  </si>
  <si>
    <t>23 шаг</t>
  </si>
  <si>
    <t>24 шаг</t>
  </si>
  <si>
    <t>25 шаг</t>
  </si>
  <si>
    <t>26 шаг</t>
  </si>
  <si>
    <t>27 шаг</t>
  </si>
  <si>
    <t>28 шаг</t>
  </si>
  <si>
    <t>29 шаг</t>
  </si>
  <si>
    <t>30 шаг</t>
  </si>
  <si>
    <t>31 шаг</t>
  </si>
  <si>
    <t>32 шаг</t>
  </si>
  <si>
    <t>33 шаг</t>
  </si>
  <si>
    <t>34 шаг</t>
  </si>
  <si>
    <t>35 шаг</t>
  </si>
  <si>
    <t>36 шаг</t>
  </si>
  <si>
    <t>37 шаг</t>
  </si>
  <si>
    <t>38 шаг</t>
  </si>
  <si>
    <t>39 шаг</t>
  </si>
  <si>
    <t>40 шаг</t>
  </si>
  <si>
    <t>41 шаг</t>
  </si>
  <si>
    <t>42 шаг</t>
  </si>
  <si>
    <t>43 шаг</t>
  </si>
  <si>
    <t>44 шаг</t>
  </si>
  <si>
    <t>45 шаг</t>
  </si>
  <si>
    <t>46 шаг</t>
  </si>
  <si>
    <t>47 шаг</t>
  </si>
  <si>
    <t>48 шаг</t>
  </si>
  <si>
    <t>05.09.2017-11.09.2017</t>
  </si>
  <si>
    <t>12.09.2017-18.09.2017</t>
  </si>
  <si>
    <t>19.09.2017-25.09.2017</t>
  </si>
  <si>
    <t>26.09.2017-02.10.2017</t>
  </si>
  <si>
    <t>03.10.2017-09.10.2017</t>
  </si>
  <si>
    <t>17.10.2017-23.10.2017</t>
  </si>
  <si>
    <t>График проведения торгов посредством публичного предложения</t>
  </si>
  <si>
    <t>1 шаг - 5 рабочих дней. Снижение на 25 % от предыдущей цены</t>
  </si>
  <si>
    <t>размер задатка</t>
  </si>
  <si>
    <t>10.10.2017-16.10.2017</t>
  </si>
  <si>
    <t>24.10.2017-30.10.2017</t>
  </si>
  <si>
    <t>31.10.2017-07.11.2017</t>
  </si>
  <si>
    <t>08.11.2017-14.11.2017</t>
  </si>
  <si>
    <t>15.11.2017-21.11.2017</t>
  </si>
  <si>
    <t>22.11.2017-28.11.2017</t>
  </si>
  <si>
    <t>29.11.2017-05.12.2017</t>
  </si>
  <si>
    <t>06.12.2017-12.12.2017</t>
  </si>
  <si>
    <t>13.12.2017-19.12.2017</t>
  </si>
  <si>
    <t>20.12.2017-26.12.2017</t>
  </si>
  <si>
    <t>27.12.2017-10.01.2018</t>
  </si>
  <si>
    <t>11.01.2018-17.01.2018</t>
  </si>
  <si>
    <t>18.01.2018-24.01.2018</t>
  </si>
  <si>
    <t>25.01.2018-31.01.2018</t>
  </si>
  <si>
    <t>01.02.2018-07.02.2018</t>
  </si>
  <si>
    <t>08.02.2018-14.02.2018</t>
  </si>
  <si>
    <t>15.02.2018-21.02.2018</t>
  </si>
  <si>
    <t>22.02.2018-01.03.2018</t>
  </si>
  <si>
    <t>02.03.2018-12.03.2018</t>
  </si>
  <si>
    <t>13.03.2018-19.03.2018</t>
  </si>
  <si>
    <t>20.03.2018-26.03.2018</t>
  </si>
  <si>
    <t>27.03.2018-02.04.2018</t>
  </si>
  <si>
    <t>03.04.2018-09.04.2018</t>
  </si>
  <si>
    <t>10.04.2018-16.04.2018</t>
  </si>
  <si>
    <t>17.04.2018-23.04.2018</t>
  </si>
  <si>
    <t>24.04.2018-28.04.2018</t>
  </si>
  <si>
    <t>03.05.2018-10.05.2018</t>
  </si>
  <si>
    <t>11.05.2018-17.05.2018</t>
  </si>
  <si>
    <t>18.05.2018-24.05.2018</t>
  </si>
  <si>
    <t>25.05.2018-31.05.2018</t>
  </si>
  <si>
    <t>01.06.2018-07.06.2018</t>
  </si>
  <si>
    <t>08.06.2018-15.06.2018</t>
  </si>
  <si>
    <t>18.06.2018-22.06.2018</t>
  </si>
  <si>
    <t>25.06.2018-29.06.2018</t>
  </si>
  <si>
    <t>02.07.2018-06.07.2018</t>
  </si>
  <si>
    <t>09.07.2018-13.07.2018</t>
  </si>
  <si>
    <t>16.07.2018-20.07.2018</t>
  </si>
  <si>
    <t>23.07.2018-27.07.2018</t>
  </si>
  <si>
    <t>30.07.2018-03.08.2018</t>
  </si>
  <si>
    <t>06.08.2018-10.08.2018</t>
  </si>
  <si>
    <t>13.08.2018-17.08.2018</t>
  </si>
  <si>
    <t>20.08.2018-24.08.2018</t>
  </si>
  <si>
    <t>27.08.2018-31.08.2018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</si>
</sst>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4" fontId="0" fillId="0" borderId="1" xfId="0" applyNumberFormat="1" applyBorder="1" applyAlignment="1">
      <alignment wrapText="1"/>
    </xf>
    <xf numFmtId="4" fontId="1" fillId="0" borderId="1" xfId="0" applyNumberFormat="1" applyFont="1" applyBorder="1"/>
    <xf numFmtId="4" fontId="2" fillId="0" borderId="1" xfId="0" applyNumberFormat="1" applyFont="1" applyBorder="1"/>
    <xf numFmtId="4" fontId="4" fillId="0" borderId="1" xfId="0" applyNumberFormat="1" applyFont="1" applyBorder="1"/>
    <xf numFmtId="4" fontId="3" fillId="0" borderId="1" xfId="0" applyNumberFormat="1" applyFont="1" applyBorder="1"/>
    <xf numFmtId="4" fontId="0" fillId="0" borderId="3" xfId="0" applyNumberFormat="1" applyFill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0" fontId="5" fillId="0" borderId="2" xfId="0" applyFont="1" applyBorder="1" applyAlignment="1">
      <alignment horizontal="center"/>
    </xf>
    <xf numFmtId="4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4"/>
  <sheetViews>
    <sheetView tabSelected="1" workbookViewId="0">
      <selection activeCell="C54" sqref="C54"/>
    </sheetView>
  </sheetViews>
  <sheetFormatPr defaultRowHeight="14.4" x14ac:dyDescent="0.3"/>
  <cols>
    <col min="2" max="2" width="30.33203125" customWidth="1"/>
    <col min="3" max="3" width="20.44140625" customWidth="1"/>
    <col min="4" max="4" width="15.33203125" customWidth="1"/>
    <col min="5" max="5" width="19" customWidth="1"/>
  </cols>
  <sheetData>
    <row r="1" spans="2:6" x14ac:dyDescent="0.3">
      <c r="B1" s="9" t="s">
        <v>58</v>
      </c>
      <c r="C1" s="9"/>
      <c r="D1" s="9"/>
    </row>
    <row r="2" spans="2:6" ht="59.25" customHeight="1" x14ac:dyDescent="0.3">
      <c r="B2" s="10" t="s">
        <v>2</v>
      </c>
      <c r="C2" s="10"/>
      <c r="D2" s="10"/>
    </row>
    <row r="3" spans="2:6" ht="28.8" x14ac:dyDescent="0.3">
      <c r="B3" s="2" t="s">
        <v>1</v>
      </c>
      <c r="C3" s="2"/>
      <c r="D3" s="3">
        <v>62226464</v>
      </c>
    </row>
    <row r="4" spans="2:6" ht="28.8" x14ac:dyDescent="0.3">
      <c r="B4" s="2" t="s">
        <v>0</v>
      </c>
      <c r="C4" s="2"/>
      <c r="D4" s="4">
        <v>56003817.600000001</v>
      </c>
      <c r="F4" s="1"/>
    </row>
    <row r="5" spans="2:6" ht="29.25" customHeight="1" x14ac:dyDescent="0.3">
      <c r="B5" s="10" t="s">
        <v>59</v>
      </c>
      <c r="C5" s="10"/>
      <c r="D5" s="10"/>
      <c r="E5" t="s">
        <v>60</v>
      </c>
      <c r="F5" s="1"/>
    </row>
    <row r="6" spans="2:6" ht="57.6" x14ac:dyDescent="0.3">
      <c r="B6" s="2" t="s">
        <v>3</v>
      </c>
      <c r="C6" s="2" t="s">
        <v>52</v>
      </c>
      <c r="D6" s="5">
        <f>D4</f>
        <v>56003817.600000001</v>
      </c>
      <c r="E6" s="1">
        <f>D6*0.2</f>
        <v>11200763.520000001</v>
      </c>
    </row>
    <row r="7" spans="2:6" ht="15.6" x14ac:dyDescent="0.3">
      <c r="B7" s="2" t="s">
        <v>4</v>
      </c>
      <c r="C7" s="2" t="s">
        <v>53</v>
      </c>
      <c r="D7" s="6">
        <f>D6*0.75</f>
        <v>42002863.200000003</v>
      </c>
      <c r="E7" s="1">
        <f t="shared" ref="E7:E54" si="0">D7*0.2</f>
        <v>8400572.6400000006</v>
      </c>
    </row>
    <row r="8" spans="2:6" ht="15.6" x14ac:dyDescent="0.3">
      <c r="B8" s="2" t="s">
        <v>5</v>
      </c>
      <c r="C8" s="2" t="s">
        <v>54</v>
      </c>
      <c r="D8" s="6">
        <f>D7*0.75</f>
        <v>31502147.400000002</v>
      </c>
      <c r="E8" s="1">
        <f t="shared" si="0"/>
        <v>6300429.4800000004</v>
      </c>
    </row>
    <row r="9" spans="2:6" ht="15.6" x14ac:dyDescent="0.3">
      <c r="B9" s="2" t="s">
        <v>6</v>
      </c>
      <c r="C9" s="2" t="s">
        <v>55</v>
      </c>
      <c r="D9" s="6">
        <f t="shared" ref="D9:D54" si="1">D8*0.75</f>
        <v>23626610.550000001</v>
      </c>
      <c r="E9" s="1">
        <f t="shared" si="0"/>
        <v>4725322.1100000003</v>
      </c>
    </row>
    <row r="10" spans="2:6" ht="15.6" x14ac:dyDescent="0.3">
      <c r="B10" s="2" t="s">
        <v>7</v>
      </c>
      <c r="C10" s="2" t="s">
        <v>56</v>
      </c>
      <c r="D10" s="6">
        <f t="shared" si="1"/>
        <v>17719957.912500001</v>
      </c>
      <c r="E10" s="1">
        <f t="shared" si="0"/>
        <v>3543991.5825000005</v>
      </c>
    </row>
    <row r="11" spans="2:6" ht="15.6" x14ac:dyDescent="0.3">
      <c r="B11" s="2" t="s">
        <v>8</v>
      </c>
      <c r="C11" s="7" t="s">
        <v>61</v>
      </c>
      <c r="D11" s="6">
        <f t="shared" si="1"/>
        <v>13289968.434375001</v>
      </c>
      <c r="E11" s="1">
        <f t="shared" si="0"/>
        <v>2657993.6868750006</v>
      </c>
    </row>
    <row r="12" spans="2:6" ht="15.6" x14ac:dyDescent="0.3">
      <c r="B12" s="2" t="s">
        <v>9</v>
      </c>
      <c r="C12" s="2" t="s">
        <v>57</v>
      </c>
      <c r="D12" s="6">
        <f>D11*0.75</f>
        <v>9967476.3257812504</v>
      </c>
      <c r="E12" s="1">
        <f t="shared" si="0"/>
        <v>1993495.2651562502</v>
      </c>
    </row>
    <row r="13" spans="2:6" ht="15.6" x14ac:dyDescent="0.3">
      <c r="B13" s="2" t="s">
        <v>10</v>
      </c>
      <c r="C13" s="2" t="s">
        <v>62</v>
      </c>
      <c r="D13" s="6">
        <f t="shared" si="1"/>
        <v>7475607.2443359382</v>
      </c>
      <c r="E13" s="1">
        <f t="shared" si="0"/>
        <v>1495121.4488671878</v>
      </c>
    </row>
    <row r="14" spans="2:6" ht="15.6" x14ac:dyDescent="0.3">
      <c r="B14" s="2" t="s">
        <v>11</v>
      </c>
      <c r="C14" s="2" t="s">
        <v>63</v>
      </c>
      <c r="D14" s="6">
        <f t="shared" si="1"/>
        <v>5606705.4332519537</v>
      </c>
      <c r="E14" s="1">
        <f t="shared" si="0"/>
        <v>1121341.0866503909</v>
      </c>
    </row>
    <row r="15" spans="2:6" ht="15.6" x14ac:dyDescent="0.3">
      <c r="B15" s="2" t="s">
        <v>12</v>
      </c>
      <c r="C15" s="2" t="s">
        <v>64</v>
      </c>
      <c r="D15" s="6">
        <f t="shared" si="1"/>
        <v>4205029.074938965</v>
      </c>
      <c r="E15" s="1">
        <f t="shared" si="0"/>
        <v>841005.8149877931</v>
      </c>
    </row>
    <row r="16" spans="2:6" ht="15.6" x14ac:dyDescent="0.3">
      <c r="B16" s="2" t="s">
        <v>13</v>
      </c>
      <c r="C16" s="2" t="s">
        <v>65</v>
      </c>
      <c r="D16" s="6">
        <f t="shared" si="1"/>
        <v>3153771.806204224</v>
      </c>
      <c r="E16" s="1">
        <f t="shared" si="0"/>
        <v>630754.36124084482</v>
      </c>
    </row>
    <row r="17" spans="2:5" ht="15.6" x14ac:dyDescent="0.3">
      <c r="B17" s="2" t="s">
        <v>14</v>
      </c>
      <c r="C17" s="2" t="s">
        <v>66</v>
      </c>
      <c r="D17" s="6">
        <f t="shared" si="1"/>
        <v>2365328.854653168</v>
      </c>
      <c r="E17" s="1">
        <f t="shared" si="0"/>
        <v>473065.77093063365</v>
      </c>
    </row>
    <row r="18" spans="2:5" ht="15.6" x14ac:dyDescent="0.3">
      <c r="B18" s="2" t="s">
        <v>15</v>
      </c>
      <c r="C18" s="2" t="s">
        <v>67</v>
      </c>
      <c r="D18" s="6">
        <f t="shared" si="1"/>
        <v>1773996.6409898759</v>
      </c>
      <c r="E18" s="1">
        <f t="shared" si="0"/>
        <v>354799.32819797518</v>
      </c>
    </row>
    <row r="19" spans="2:5" ht="15.6" x14ac:dyDescent="0.3">
      <c r="B19" s="2" t="s">
        <v>16</v>
      </c>
      <c r="C19" s="2" t="s">
        <v>68</v>
      </c>
      <c r="D19" s="6">
        <f t="shared" si="1"/>
        <v>1330497.480742407</v>
      </c>
      <c r="E19" s="1">
        <f t="shared" si="0"/>
        <v>266099.49614848144</v>
      </c>
    </row>
    <row r="20" spans="2:5" ht="15.6" x14ac:dyDescent="0.3">
      <c r="B20" s="2" t="s">
        <v>17</v>
      </c>
      <c r="C20" s="2" t="s">
        <v>69</v>
      </c>
      <c r="D20" s="6">
        <f t="shared" si="1"/>
        <v>997873.11055680527</v>
      </c>
      <c r="E20" s="1">
        <f t="shared" si="0"/>
        <v>199574.62211136107</v>
      </c>
    </row>
    <row r="21" spans="2:5" ht="15.6" x14ac:dyDescent="0.3">
      <c r="B21" s="2" t="s">
        <v>18</v>
      </c>
      <c r="C21" s="2" t="s">
        <v>70</v>
      </c>
      <c r="D21" s="6">
        <f t="shared" si="1"/>
        <v>748404.8329176039</v>
      </c>
      <c r="E21" s="1">
        <f t="shared" si="0"/>
        <v>149680.96658352079</v>
      </c>
    </row>
    <row r="22" spans="2:5" ht="15.6" x14ac:dyDescent="0.3">
      <c r="B22" s="2" t="s">
        <v>19</v>
      </c>
      <c r="C22" s="8" t="s">
        <v>71</v>
      </c>
      <c r="D22" s="6">
        <f t="shared" si="1"/>
        <v>561303.62468820298</v>
      </c>
      <c r="E22" s="1">
        <f t="shared" si="0"/>
        <v>112260.7249376406</v>
      </c>
    </row>
    <row r="23" spans="2:5" ht="15.6" x14ac:dyDescent="0.3">
      <c r="B23" s="2" t="s">
        <v>20</v>
      </c>
      <c r="C23" s="8" t="s">
        <v>72</v>
      </c>
      <c r="D23" s="6">
        <f t="shared" si="1"/>
        <v>420977.71851615224</v>
      </c>
      <c r="E23" s="1">
        <f t="shared" si="0"/>
        <v>84195.543703230447</v>
      </c>
    </row>
    <row r="24" spans="2:5" ht="15.6" x14ac:dyDescent="0.3">
      <c r="B24" s="2" t="s">
        <v>21</v>
      </c>
      <c r="C24" s="8" t="s">
        <v>73</v>
      </c>
      <c r="D24" s="6">
        <f t="shared" si="1"/>
        <v>315733.28888711415</v>
      </c>
      <c r="E24" s="1">
        <f t="shared" si="0"/>
        <v>63146.657777422835</v>
      </c>
    </row>
    <row r="25" spans="2:5" ht="15.6" x14ac:dyDescent="0.3">
      <c r="B25" s="2" t="s">
        <v>22</v>
      </c>
      <c r="C25" s="8" t="s">
        <v>74</v>
      </c>
      <c r="D25" s="6">
        <f t="shared" si="1"/>
        <v>236799.96666533561</v>
      </c>
      <c r="E25" s="1">
        <f t="shared" si="0"/>
        <v>47359.993333067127</v>
      </c>
    </row>
    <row r="26" spans="2:5" ht="15.6" x14ac:dyDescent="0.3">
      <c r="B26" s="2" t="s">
        <v>23</v>
      </c>
      <c r="C26" s="8" t="s">
        <v>75</v>
      </c>
      <c r="D26" s="6">
        <f t="shared" si="1"/>
        <v>177599.97499900172</v>
      </c>
      <c r="E26" s="1">
        <f t="shared" si="0"/>
        <v>35519.994999800343</v>
      </c>
    </row>
    <row r="27" spans="2:5" ht="15.6" x14ac:dyDescent="0.3">
      <c r="B27" s="2" t="s">
        <v>24</v>
      </c>
      <c r="C27" s="8" t="s">
        <v>76</v>
      </c>
      <c r="D27" s="6">
        <f t="shared" si="1"/>
        <v>133199.98124925129</v>
      </c>
      <c r="E27" s="1">
        <f t="shared" si="0"/>
        <v>26639.996249850257</v>
      </c>
    </row>
    <row r="28" spans="2:5" ht="15.6" x14ac:dyDescent="0.3">
      <c r="B28" s="2" t="s">
        <v>25</v>
      </c>
      <c r="C28" s="8" t="s">
        <v>77</v>
      </c>
      <c r="D28" s="6">
        <f t="shared" si="1"/>
        <v>99899.985936938465</v>
      </c>
      <c r="E28" s="1">
        <f t="shared" si="0"/>
        <v>19979.997187387693</v>
      </c>
    </row>
    <row r="29" spans="2:5" ht="15.6" x14ac:dyDescent="0.3">
      <c r="B29" s="2" t="s">
        <v>26</v>
      </c>
      <c r="C29" s="8" t="s">
        <v>78</v>
      </c>
      <c r="D29" s="6">
        <f t="shared" si="1"/>
        <v>74924.989452703856</v>
      </c>
      <c r="E29" s="1">
        <f t="shared" si="0"/>
        <v>14984.997890540772</v>
      </c>
    </row>
    <row r="30" spans="2:5" ht="15.6" x14ac:dyDescent="0.3">
      <c r="B30" s="2" t="s">
        <v>27</v>
      </c>
      <c r="C30" s="8" t="s">
        <v>79</v>
      </c>
      <c r="D30" s="6">
        <f t="shared" si="1"/>
        <v>56193.742089527892</v>
      </c>
      <c r="E30" s="1">
        <f t="shared" si="0"/>
        <v>11238.748417905579</v>
      </c>
    </row>
    <row r="31" spans="2:5" ht="15.6" x14ac:dyDescent="0.3">
      <c r="B31" s="2" t="s">
        <v>28</v>
      </c>
      <c r="C31" s="8" t="s">
        <v>80</v>
      </c>
      <c r="D31" s="6">
        <f t="shared" si="1"/>
        <v>42145.306567145919</v>
      </c>
      <c r="E31" s="1">
        <f t="shared" si="0"/>
        <v>8429.0613134291834</v>
      </c>
    </row>
    <row r="32" spans="2:5" ht="15.6" x14ac:dyDescent="0.3">
      <c r="B32" s="2" t="s">
        <v>29</v>
      </c>
      <c r="C32" s="8" t="s">
        <v>81</v>
      </c>
      <c r="D32" s="6">
        <f t="shared" si="1"/>
        <v>31608.979925359439</v>
      </c>
      <c r="E32" s="1">
        <f t="shared" si="0"/>
        <v>6321.795985071888</v>
      </c>
    </row>
    <row r="33" spans="2:5" ht="15.6" x14ac:dyDescent="0.3">
      <c r="B33" s="2" t="s">
        <v>30</v>
      </c>
      <c r="C33" s="8" t="s">
        <v>82</v>
      </c>
      <c r="D33" s="6">
        <f t="shared" si="1"/>
        <v>23706.734944019579</v>
      </c>
      <c r="E33" s="1">
        <f t="shared" si="0"/>
        <v>4741.3469888039162</v>
      </c>
    </row>
    <row r="34" spans="2:5" ht="15.6" x14ac:dyDescent="0.3">
      <c r="B34" s="2" t="s">
        <v>31</v>
      </c>
      <c r="C34" s="8" t="s">
        <v>83</v>
      </c>
      <c r="D34" s="6">
        <f t="shared" si="1"/>
        <v>17780.051208014684</v>
      </c>
      <c r="E34" s="1">
        <f t="shared" si="0"/>
        <v>3556.0102416029367</v>
      </c>
    </row>
    <row r="35" spans="2:5" ht="15.6" x14ac:dyDescent="0.3">
      <c r="B35" s="2" t="s">
        <v>32</v>
      </c>
      <c r="C35" s="8" t="s">
        <v>84</v>
      </c>
      <c r="D35" s="6">
        <f t="shared" si="1"/>
        <v>13335.038406011012</v>
      </c>
      <c r="E35" s="1">
        <f t="shared" si="0"/>
        <v>2667.0076812022025</v>
      </c>
    </row>
    <row r="36" spans="2:5" ht="15.6" x14ac:dyDescent="0.3">
      <c r="B36" s="2" t="s">
        <v>33</v>
      </c>
      <c r="C36" s="8" t="s">
        <v>85</v>
      </c>
      <c r="D36" s="6">
        <f t="shared" si="1"/>
        <v>10001.27880450826</v>
      </c>
      <c r="E36" s="1">
        <f t="shared" si="0"/>
        <v>2000.2557609016521</v>
      </c>
    </row>
    <row r="37" spans="2:5" ht="15.6" x14ac:dyDescent="0.3">
      <c r="B37" s="2" t="s">
        <v>34</v>
      </c>
      <c r="C37" s="8" t="s">
        <v>86</v>
      </c>
      <c r="D37" s="6">
        <f t="shared" si="1"/>
        <v>7500.9591033811948</v>
      </c>
      <c r="E37" s="1">
        <f t="shared" si="0"/>
        <v>1500.1918206762391</v>
      </c>
    </row>
    <row r="38" spans="2:5" ht="15.6" x14ac:dyDescent="0.3">
      <c r="B38" s="2" t="s">
        <v>35</v>
      </c>
      <c r="C38" s="8" t="s">
        <v>87</v>
      </c>
      <c r="D38" s="6">
        <f t="shared" si="1"/>
        <v>5625.7193275358959</v>
      </c>
      <c r="E38" s="1">
        <f t="shared" si="0"/>
        <v>1125.1438655071793</v>
      </c>
    </row>
    <row r="39" spans="2:5" ht="15.6" x14ac:dyDescent="0.3">
      <c r="B39" s="2" t="s">
        <v>36</v>
      </c>
      <c r="C39" s="8" t="s">
        <v>88</v>
      </c>
      <c r="D39" s="6">
        <f t="shared" si="1"/>
        <v>4219.2894956519222</v>
      </c>
      <c r="E39" s="1">
        <f t="shared" si="0"/>
        <v>843.85789913038445</v>
      </c>
    </row>
    <row r="40" spans="2:5" ht="15.6" x14ac:dyDescent="0.3">
      <c r="B40" s="2" t="s">
        <v>37</v>
      </c>
      <c r="C40" s="8" t="s">
        <v>89</v>
      </c>
      <c r="D40" s="6">
        <f t="shared" si="1"/>
        <v>3164.4671217389414</v>
      </c>
      <c r="E40" s="1">
        <f t="shared" si="0"/>
        <v>632.89342434778837</v>
      </c>
    </row>
    <row r="41" spans="2:5" ht="15.6" x14ac:dyDescent="0.3">
      <c r="B41" s="2" t="s">
        <v>38</v>
      </c>
      <c r="C41" s="8" t="s">
        <v>90</v>
      </c>
      <c r="D41" s="6">
        <f t="shared" si="1"/>
        <v>2373.3503413042063</v>
      </c>
      <c r="E41" s="1">
        <f t="shared" si="0"/>
        <v>474.67006826084128</v>
      </c>
    </row>
    <row r="42" spans="2:5" ht="15.6" x14ac:dyDescent="0.3">
      <c r="B42" s="2" t="s">
        <v>39</v>
      </c>
      <c r="C42" s="8" t="s">
        <v>91</v>
      </c>
      <c r="D42" s="6">
        <f t="shared" si="1"/>
        <v>1780.0127559781547</v>
      </c>
      <c r="E42" s="1">
        <f t="shared" si="0"/>
        <v>356.00255119563099</v>
      </c>
    </row>
    <row r="43" spans="2:5" ht="15.6" x14ac:dyDescent="0.3">
      <c r="B43" s="2" t="s">
        <v>40</v>
      </c>
      <c r="C43" s="8" t="s">
        <v>92</v>
      </c>
      <c r="D43" s="6">
        <f t="shared" si="1"/>
        <v>1335.009566983616</v>
      </c>
      <c r="E43" s="1">
        <f t="shared" si="0"/>
        <v>267.00191339672318</v>
      </c>
    </row>
    <row r="44" spans="2:5" ht="15.6" x14ac:dyDescent="0.3">
      <c r="B44" s="2" t="s">
        <v>41</v>
      </c>
      <c r="C44" s="8" t="s">
        <v>93</v>
      </c>
      <c r="D44" s="6">
        <f t="shared" si="1"/>
        <v>1001.257175237712</v>
      </c>
      <c r="E44" s="1">
        <f t="shared" si="0"/>
        <v>200.2514350475424</v>
      </c>
    </row>
    <row r="45" spans="2:5" ht="15.6" x14ac:dyDescent="0.3">
      <c r="B45" s="2" t="s">
        <v>42</v>
      </c>
      <c r="C45" s="8" t="s">
        <v>94</v>
      </c>
      <c r="D45" s="6">
        <f t="shared" si="1"/>
        <v>750.94288142828395</v>
      </c>
      <c r="E45" s="1">
        <f t="shared" si="0"/>
        <v>150.18857628565681</v>
      </c>
    </row>
    <row r="46" spans="2:5" ht="15.6" x14ac:dyDescent="0.3">
      <c r="B46" s="2" t="s">
        <v>43</v>
      </c>
      <c r="C46" s="8" t="s">
        <v>95</v>
      </c>
      <c r="D46" s="6">
        <f t="shared" si="1"/>
        <v>563.20716107121302</v>
      </c>
      <c r="E46" s="1">
        <f t="shared" si="0"/>
        <v>112.64143221424261</v>
      </c>
    </row>
    <row r="47" spans="2:5" ht="15.6" x14ac:dyDescent="0.3">
      <c r="B47" s="2" t="s">
        <v>44</v>
      </c>
      <c r="C47" s="8" t="s">
        <v>96</v>
      </c>
      <c r="D47" s="6">
        <f t="shared" si="1"/>
        <v>422.40537080340977</v>
      </c>
      <c r="E47" s="1">
        <f t="shared" si="0"/>
        <v>84.481074160681956</v>
      </c>
    </row>
    <row r="48" spans="2:5" ht="15.6" x14ac:dyDescent="0.3">
      <c r="B48" s="2" t="s">
        <v>45</v>
      </c>
      <c r="C48" s="8" t="s">
        <v>97</v>
      </c>
      <c r="D48" s="6">
        <f t="shared" si="1"/>
        <v>316.80402810255731</v>
      </c>
      <c r="E48" s="1">
        <f t="shared" si="0"/>
        <v>63.360805620511464</v>
      </c>
    </row>
    <row r="49" spans="2:5" ht="15.6" x14ac:dyDescent="0.3">
      <c r="B49" s="2" t="s">
        <v>46</v>
      </c>
      <c r="C49" s="8" t="s">
        <v>98</v>
      </c>
      <c r="D49" s="6">
        <f t="shared" si="1"/>
        <v>237.60302107691797</v>
      </c>
      <c r="E49" s="1">
        <f t="shared" si="0"/>
        <v>47.520604215383599</v>
      </c>
    </row>
    <row r="50" spans="2:5" ht="15.6" x14ac:dyDescent="0.3">
      <c r="B50" s="2" t="s">
        <v>47</v>
      </c>
      <c r="C50" s="8" t="s">
        <v>99</v>
      </c>
      <c r="D50" s="6">
        <f t="shared" si="1"/>
        <v>178.20226580768849</v>
      </c>
      <c r="E50" s="1">
        <f t="shared" si="0"/>
        <v>35.6404531615377</v>
      </c>
    </row>
    <row r="51" spans="2:5" ht="15.6" x14ac:dyDescent="0.3">
      <c r="B51" s="2" t="s">
        <v>48</v>
      </c>
      <c r="C51" s="8" t="s">
        <v>100</v>
      </c>
      <c r="D51" s="6">
        <f t="shared" si="1"/>
        <v>133.65169935576637</v>
      </c>
      <c r="E51" s="1">
        <f t="shared" si="0"/>
        <v>26.730339871153276</v>
      </c>
    </row>
    <row r="52" spans="2:5" ht="15.6" x14ac:dyDescent="0.3">
      <c r="B52" s="2" t="s">
        <v>49</v>
      </c>
      <c r="C52" s="8" t="s">
        <v>101</v>
      </c>
      <c r="D52" s="6">
        <f t="shared" si="1"/>
        <v>100.23877451682478</v>
      </c>
      <c r="E52" s="1">
        <f t="shared" si="0"/>
        <v>20.047754903364957</v>
      </c>
    </row>
    <row r="53" spans="2:5" ht="15.6" x14ac:dyDescent="0.3">
      <c r="B53" s="2" t="s">
        <v>50</v>
      </c>
      <c r="C53" s="8" t="s">
        <v>102</v>
      </c>
      <c r="D53" s="6">
        <f t="shared" si="1"/>
        <v>75.179080887618582</v>
      </c>
      <c r="E53" s="1">
        <f t="shared" si="0"/>
        <v>15.035816177523717</v>
      </c>
    </row>
    <row r="54" spans="2:5" ht="15.6" x14ac:dyDescent="0.3">
      <c r="B54" s="2" t="s">
        <v>51</v>
      </c>
      <c r="C54" s="8" t="s">
        <v>103</v>
      </c>
      <c r="D54" s="6">
        <f t="shared" si="1"/>
        <v>56.38431066571394</v>
      </c>
      <c r="E54" s="1">
        <f t="shared" si="0"/>
        <v>11.276862133142789</v>
      </c>
    </row>
  </sheetData>
  <mergeCells count="3">
    <mergeCell ref="B1:D1"/>
    <mergeCell ref="B2:D2"/>
    <mergeCell ref="B5:D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2017-08-05T10:20:48Z</dcterms:modified>
</cp:coreProperties>
</file>